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npopovic\Documents\2024\Završni račun_2024\FINAL za slanje u RKPFI\"/>
    </mc:Choice>
  </mc:AlternateContent>
  <xr:revisionPtr revIDLastSave="0" documentId="13_ncr:1_{F8E2C107-E209-4375-ADC9-B70D8D31AC81}"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500" windowHeight="1147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G301" i="9"/>
  <c r="F301" i="9"/>
  <c r="H300" i="9"/>
  <c r="G300" i="9"/>
  <c r="F300" i="9"/>
  <c r="H299" i="9"/>
  <c r="G299" i="9"/>
  <c r="F299" i="9"/>
  <c r="E299" i="9"/>
  <c r="B299" i="9" s="1"/>
  <c r="H298" i="9"/>
  <c r="G298" i="9"/>
  <c r="F298" i="9"/>
  <c r="H297" i="9"/>
  <c r="G297" i="9"/>
  <c r="F297" i="9"/>
  <c r="E297" i="9"/>
  <c r="B297" i="9"/>
  <c r="H296" i="9"/>
  <c r="G296" i="9"/>
  <c r="F296" i="9"/>
  <c r="H295" i="9"/>
  <c r="G295" i="9"/>
  <c r="E295" i="9" s="1"/>
  <c r="B295" i="9" s="1"/>
  <c r="F295" i="9"/>
  <c r="H294" i="9"/>
  <c r="G294" i="9"/>
  <c r="F294" i="9"/>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B271" i="9" s="1"/>
  <c r="E271" i="9"/>
  <c r="M270" i="9"/>
  <c r="F270" i="9" s="1"/>
  <c r="L270" i="9"/>
  <c r="E270" i="9"/>
  <c r="M269" i="9"/>
  <c r="L269" i="9"/>
  <c r="F269" i="9" s="1"/>
  <c r="B269" i="9" s="1"/>
  <c r="E269" i="9"/>
  <c r="M268" i="9"/>
  <c r="L268" i="9"/>
  <c r="F268" i="9" s="1"/>
  <c r="B268" i="9" s="1"/>
  <c r="E268" i="9"/>
  <c r="M267" i="9"/>
  <c r="L267" i="9"/>
  <c r="F267" i="9" s="1"/>
  <c r="E267" i="9"/>
  <c r="B267" i="9" s="1"/>
  <c r="M266" i="9"/>
  <c r="L266" i="9"/>
  <c r="F266" i="9" s="1"/>
  <c r="E266" i="9"/>
  <c r="M265" i="9"/>
  <c r="L265" i="9"/>
  <c r="F265" i="9"/>
  <c r="E265" i="9"/>
  <c r="B265" i="9" s="1"/>
  <c r="M264" i="9"/>
  <c r="L264" i="9"/>
  <c r="F264" i="9"/>
  <c r="E264" i="9"/>
  <c r="B264" i="9" s="1"/>
  <c r="M263" i="9"/>
  <c r="L263" i="9"/>
  <c r="F263" i="9" s="1"/>
  <c r="B263" i="9" s="1"/>
  <c r="E263" i="9"/>
  <c r="M262" i="9"/>
  <c r="L262" i="9"/>
  <c r="F262" i="9"/>
  <c r="E262" i="9"/>
  <c r="B262" i="9"/>
  <c r="M261" i="9"/>
  <c r="F261" i="9" s="1"/>
  <c r="L261" i="9"/>
  <c r="E261" i="9"/>
  <c r="B261" i="9" s="1"/>
  <c r="M260" i="9"/>
  <c r="L260" i="9"/>
  <c r="F260" i="9" s="1"/>
  <c r="B260" i="9" s="1"/>
  <c r="E260" i="9"/>
  <c r="M259" i="9"/>
  <c r="L259" i="9"/>
  <c r="F259" i="9"/>
  <c r="B259" i="9" s="1"/>
  <c r="E259" i="9"/>
  <c r="M258" i="9"/>
  <c r="F258" i="9" s="1"/>
  <c r="L258" i="9"/>
  <c r="E258" i="9"/>
  <c r="B258" i="9" s="1"/>
  <c r="M257" i="9"/>
  <c r="L257" i="9"/>
  <c r="F257" i="9" s="1"/>
  <c r="B257" i="9" s="1"/>
  <c r="E257" i="9"/>
  <c r="M256" i="9"/>
  <c r="L256" i="9"/>
  <c r="F256" i="9" s="1"/>
  <c r="B256" i="9" s="1"/>
  <c r="E256" i="9"/>
  <c r="M255" i="9"/>
  <c r="L255" i="9"/>
  <c r="F255" i="9" s="1"/>
  <c r="E255" i="9"/>
  <c r="B255" i="9" s="1"/>
  <c r="M254" i="9"/>
  <c r="L254" i="9"/>
  <c r="F254" i="9" s="1"/>
  <c r="E254" i="9"/>
  <c r="B254" i="9" s="1"/>
  <c r="M253" i="9"/>
  <c r="L253" i="9"/>
  <c r="F253" i="9"/>
  <c r="E253" i="9"/>
  <c r="B253" i="9" s="1"/>
  <c r="M252" i="9"/>
  <c r="L252" i="9"/>
  <c r="F252" i="9"/>
  <c r="E252" i="9"/>
  <c r="B252" i="9" s="1"/>
  <c r="M251" i="9"/>
  <c r="L251" i="9"/>
  <c r="F251" i="9" s="1"/>
  <c r="B251" i="9" s="1"/>
  <c r="E251" i="9"/>
  <c r="M250" i="9"/>
  <c r="L250" i="9"/>
  <c r="F250" i="9"/>
  <c r="E250" i="9"/>
  <c r="B250" i="9"/>
  <c r="M249" i="9"/>
  <c r="F249" i="9" s="1"/>
  <c r="L249" i="9"/>
  <c r="E249" i="9"/>
  <c r="M248" i="9"/>
  <c r="L248" i="9"/>
  <c r="F248" i="9" s="1"/>
  <c r="B248" i="9" s="1"/>
  <c r="E248" i="9"/>
  <c r="M247" i="9"/>
  <c r="L247" i="9"/>
  <c r="F247" i="9"/>
  <c r="B247" i="9" s="1"/>
  <c r="E247" i="9"/>
  <c r="M246" i="9"/>
  <c r="F246" i="9" s="1"/>
  <c r="L246" i="9"/>
  <c r="E246" i="9"/>
  <c r="B246" i="9" s="1"/>
  <c r="M245" i="9"/>
  <c r="L245" i="9"/>
  <c r="F245" i="9" s="1"/>
  <c r="B245" i="9" s="1"/>
  <c r="E245" i="9"/>
  <c r="M244" i="9"/>
  <c r="L244" i="9"/>
  <c r="F244" i="9" s="1"/>
  <c r="B244" i="9" s="1"/>
  <c r="E244" i="9"/>
  <c r="M243" i="9"/>
  <c r="L243" i="9"/>
  <c r="F243" i="9" s="1"/>
  <c r="E243" i="9"/>
  <c r="B243" i="9" s="1"/>
  <c r="M242" i="9"/>
  <c r="L242" i="9"/>
  <c r="F242" i="9" s="1"/>
  <c r="E242" i="9"/>
  <c r="M241" i="9"/>
  <c r="L241" i="9"/>
  <c r="F241" i="9"/>
  <c r="E241" i="9"/>
  <c r="B241" i="9" s="1"/>
  <c r="M240" i="9"/>
  <c r="L240" i="9"/>
  <c r="F240" i="9"/>
  <c r="E240" i="9"/>
  <c r="B240" i="9" s="1"/>
  <c r="M239" i="9"/>
  <c r="L239" i="9"/>
  <c r="F239" i="9" s="1"/>
  <c r="B239" i="9" s="1"/>
  <c r="E239" i="9"/>
  <c r="M238" i="9"/>
  <c r="L238" i="9"/>
  <c r="F238" i="9"/>
  <c r="E238" i="9"/>
  <c r="B238" i="9"/>
  <c r="M237" i="9"/>
  <c r="F237" i="9" s="1"/>
  <c r="L237" i="9"/>
  <c r="E237" i="9"/>
  <c r="B237" i="9" s="1"/>
  <c r="M236" i="9"/>
  <c r="L236" i="9"/>
  <c r="F236" i="9" s="1"/>
  <c r="B236" i="9" s="1"/>
  <c r="E236" i="9"/>
  <c r="M235" i="9"/>
  <c r="L235" i="9"/>
  <c r="F235" i="9"/>
  <c r="B235" i="9" s="1"/>
  <c r="E235" i="9"/>
  <c r="M234" i="9"/>
  <c r="F234" i="9" s="1"/>
  <c r="L234" i="9"/>
  <c r="E234" i="9"/>
  <c r="B234" i="9" s="1"/>
  <c r="M233" i="9"/>
  <c r="L233" i="9"/>
  <c r="F233" i="9" s="1"/>
  <c r="B233" i="9" s="1"/>
  <c r="E233" i="9"/>
  <c r="M232" i="9"/>
  <c r="L232" i="9"/>
  <c r="F232" i="9" s="1"/>
  <c r="B232" i="9" s="1"/>
  <c r="E232" i="9"/>
  <c r="M231" i="9"/>
  <c r="L231" i="9"/>
  <c r="F231" i="9" s="1"/>
  <c r="E231" i="9"/>
  <c r="M230" i="9"/>
  <c r="L230" i="9"/>
  <c r="F230" i="9" s="1"/>
  <c r="E230" i="9"/>
  <c r="M229" i="9"/>
  <c r="L229" i="9"/>
  <c r="F229" i="9"/>
  <c r="E229" i="9"/>
  <c r="B229" i="9" s="1"/>
  <c r="M228" i="9"/>
  <c r="L228" i="9"/>
  <c r="F228" i="9"/>
  <c r="E228" i="9"/>
  <c r="B228" i="9" s="1"/>
  <c r="M227" i="9"/>
  <c r="L227" i="9"/>
  <c r="F227" i="9" s="1"/>
  <c r="B227" i="9" s="1"/>
  <c r="E227" i="9"/>
  <c r="M226" i="9"/>
  <c r="F226" i="9" s="1"/>
  <c r="B226" i="9" s="1"/>
  <c r="L226" i="9"/>
  <c r="E226" i="9"/>
  <c r="M225" i="9"/>
  <c r="F225" i="9" s="1"/>
  <c r="L225" i="9"/>
  <c r="E225" i="9"/>
  <c r="M224" i="9"/>
  <c r="L224" i="9"/>
  <c r="F224" i="9" s="1"/>
  <c r="B224" i="9" s="1"/>
  <c r="E224" i="9"/>
  <c r="M223" i="9"/>
  <c r="F223" i="9" s="1"/>
  <c r="B223" i="9" s="1"/>
  <c r="L223" i="9"/>
  <c r="E223" i="9"/>
  <c r="M222" i="9"/>
  <c r="F222" i="9" s="1"/>
  <c r="L222" i="9"/>
  <c r="E222" i="9"/>
  <c r="M221" i="9"/>
  <c r="L221" i="9"/>
  <c r="E221" i="9"/>
  <c r="M220" i="9"/>
  <c r="L220" i="9"/>
  <c r="E220" i="9"/>
  <c r="M219" i="9"/>
  <c r="L219" i="9"/>
  <c r="E219" i="9"/>
  <c r="M218" i="9"/>
  <c r="L218" i="9"/>
  <c r="E218" i="9"/>
  <c r="M217" i="9"/>
  <c r="L217" i="9"/>
  <c r="E217" i="9"/>
  <c r="M216" i="9"/>
  <c r="L216" i="9"/>
  <c r="F216" i="9"/>
  <c r="E216" i="9"/>
  <c r="B216" i="9" s="1"/>
  <c r="M215" i="9"/>
  <c r="L215" i="9"/>
  <c r="F215" i="9" s="1"/>
  <c r="E215" i="9"/>
  <c r="M214" i="9"/>
  <c r="L214" i="9"/>
  <c r="F214" i="9"/>
  <c r="E214" i="9"/>
  <c r="B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F156" i="9"/>
  <c r="E156" i="9"/>
  <c r="B156" i="9"/>
  <c r="H155" i="9"/>
  <c r="G155" i="9"/>
  <c r="F155" i="9"/>
  <c r="H154" i="9"/>
  <c r="G154" i="9"/>
  <c r="F154" i="9"/>
  <c r="E154" i="9"/>
  <c r="B154" i="9" s="1"/>
  <c r="H153" i="9"/>
  <c r="G153" i="9"/>
  <c r="E153" i="9" s="1"/>
  <c r="F153" i="9"/>
  <c r="H152" i="9"/>
  <c r="G152" i="9"/>
  <c r="E152" i="9" s="1"/>
  <c r="B152" i="9" s="1"/>
  <c r="F152" i="9"/>
  <c r="H151" i="9"/>
  <c r="G151" i="9"/>
  <c r="F151" i="9"/>
  <c r="E151" i="9"/>
  <c r="B151" i="9"/>
  <c r="H150" i="9"/>
  <c r="G150" i="9"/>
  <c r="E150" i="9" s="1"/>
  <c r="B150" i="9" s="1"/>
  <c r="F150" i="9"/>
  <c r="H149" i="9"/>
  <c r="G149" i="9"/>
  <c r="F149" i="9"/>
  <c r="E149" i="9"/>
  <c r="B149" i="9"/>
  <c r="H148" i="9"/>
  <c r="G148" i="9"/>
  <c r="E148" i="9" s="1"/>
  <c r="B148" i="9" s="1"/>
  <c r="F148" i="9"/>
  <c r="H147" i="9"/>
  <c r="G147" i="9"/>
  <c r="E147" i="9" s="1"/>
  <c r="B147" i="9" s="1"/>
  <c r="F147" i="9"/>
  <c r="H146" i="9"/>
  <c r="G146" i="9"/>
  <c r="F146" i="9"/>
  <c r="E146" i="9"/>
  <c r="B146" i="9" s="1"/>
  <c r="H145" i="9"/>
  <c r="E145" i="9" s="1"/>
  <c r="B145" i="9" s="1"/>
  <c r="G145" i="9"/>
  <c r="F145" i="9"/>
  <c r="H144" i="9"/>
  <c r="G144" i="9"/>
  <c r="F144" i="9"/>
  <c r="E144" i="9"/>
  <c r="B144" i="9"/>
  <c r="F143" i="9"/>
  <c r="H142" i="9"/>
  <c r="G142" i="9"/>
  <c r="F142" i="9"/>
  <c r="E142" i="9"/>
  <c r="B142" i="9" s="1"/>
  <c r="H141" i="9"/>
  <c r="G141" i="9"/>
  <c r="E141" i="9" s="1"/>
  <c r="F141" i="9"/>
  <c r="H140" i="9"/>
  <c r="G140" i="9"/>
  <c r="E140" i="9" s="1"/>
  <c r="B140" i="9" s="1"/>
  <c r="F140" i="9"/>
  <c r="H139" i="9"/>
  <c r="G139" i="9"/>
  <c r="F139" i="9"/>
  <c r="E139" i="9"/>
  <c r="B139" i="9"/>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s="1"/>
  <c r="H133" i="9"/>
  <c r="E133" i="9" s="1"/>
  <c r="B133" i="9" s="1"/>
  <c r="G133" i="9"/>
  <c r="F133" i="9"/>
  <c r="H132" i="9"/>
  <c r="G132" i="9"/>
  <c r="F132" i="9"/>
  <c r="E132" i="9"/>
  <c r="B132" i="9"/>
  <c r="H131" i="9"/>
  <c r="G131" i="9"/>
  <c r="E131" i="9" s="1"/>
  <c r="B131" i="9" s="1"/>
  <c r="F131" i="9"/>
  <c r="H130" i="9"/>
  <c r="G130" i="9"/>
  <c r="F130" i="9"/>
  <c r="E130" i="9"/>
  <c r="B130" i="9" s="1"/>
  <c r="H129" i="9"/>
  <c r="G129" i="9"/>
  <c r="E129" i="9" s="1"/>
  <c r="F129" i="9"/>
  <c r="H128" i="9"/>
  <c r="G128" i="9"/>
  <c r="E128" i="9" s="1"/>
  <c r="B128" i="9" s="1"/>
  <c r="F128" i="9"/>
  <c r="H127" i="9"/>
  <c r="G127" i="9"/>
  <c r="F127" i="9"/>
  <c r="E127" i="9"/>
  <c r="B127" i="9"/>
  <c r="H126" i="9"/>
  <c r="G126" i="9"/>
  <c r="E126" i="9" s="1"/>
  <c r="B126" i="9" s="1"/>
  <c r="F126" i="9"/>
  <c r="H125" i="9"/>
  <c r="G125" i="9"/>
  <c r="F125" i="9"/>
  <c r="E125" i="9"/>
  <c r="B125" i="9"/>
  <c r="H124" i="9"/>
  <c r="G124" i="9"/>
  <c r="E124" i="9" s="1"/>
  <c r="B124" i="9" s="1"/>
  <c r="F124" i="9"/>
  <c r="H123" i="9"/>
  <c r="G123" i="9"/>
  <c r="E123" i="9" s="1"/>
  <c r="B123" i="9" s="1"/>
  <c r="F123" i="9"/>
  <c r="H122" i="9"/>
  <c r="G122" i="9"/>
  <c r="F122" i="9"/>
  <c r="E122" i="9"/>
  <c r="B122" i="9" s="1"/>
  <c r="H121" i="9"/>
  <c r="E121" i="9" s="1"/>
  <c r="B121" i="9" s="1"/>
  <c r="G121" i="9"/>
  <c r="F121" i="9"/>
  <c r="H120" i="9"/>
  <c r="G120" i="9"/>
  <c r="F120" i="9"/>
  <c r="E120" i="9"/>
  <c r="B120" i="9"/>
  <c r="H119" i="9"/>
  <c r="G119" i="9"/>
  <c r="E119" i="9" s="1"/>
  <c r="B119" i="9" s="1"/>
  <c r="F119" i="9"/>
  <c r="H118" i="9"/>
  <c r="G118" i="9"/>
  <c r="F118" i="9"/>
  <c r="E118" i="9"/>
  <c r="B118" i="9" s="1"/>
  <c r="H117" i="9"/>
  <c r="G117" i="9"/>
  <c r="E117" i="9" s="1"/>
  <c r="F117" i="9"/>
  <c r="H116" i="9"/>
  <c r="G116" i="9"/>
  <c r="E116" i="9" s="1"/>
  <c r="B116" i="9" s="1"/>
  <c r="F116" i="9"/>
  <c r="H115" i="9"/>
  <c r="G115" i="9"/>
  <c r="F115" i="9"/>
  <c r="E115" i="9"/>
  <c r="B115" i="9"/>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s="1"/>
  <c r="H109" i="9"/>
  <c r="E109" i="9" s="1"/>
  <c r="B109" i="9" s="1"/>
  <c r="G109" i="9"/>
  <c r="F109" i="9"/>
  <c r="H108" i="9"/>
  <c r="G108" i="9"/>
  <c r="F108" i="9"/>
  <c r="E108" i="9"/>
  <c r="B108" i="9"/>
  <c r="H107" i="9"/>
  <c r="G107" i="9"/>
  <c r="E107" i="9" s="1"/>
  <c r="B107" i="9" s="1"/>
  <c r="F107" i="9"/>
  <c r="H106" i="9"/>
  <c r="G106" i="9"/>
  <c r="F106" i="9"/>
  <c r="E106" i="9"/>
  <c r="B106" i="9" s="1"/>
  <c r="H105" i="9"/>
  <c r="G105" i="9"/>
  <c r="E105" i="9" s="1"/>
  <c r="F105" i="9"/>
  <c r="H104" i="9"/>
  <c r="G104" i="9"/>
  <c r="E104" i="9" s="1"/>
  <c r="B104" i="9" s="1"/>
  <c r="F104" i="9"/>
  <c r="H103" i="9"/>
  <c r="G103" i="9"/>
  <c r="F103" i="9"/>
  <c r="E103" i="9"/>
  <c r="B103" i="9"/>
  <c r="H102" i="9"/>
  <c r="G102" i="9"/>
  <c r="E102" i="9" s="1"/>
  <c r="B102" i="9" s="1"/>
  <c r="F102" i="9"/>
  <c r="H101" i="9"/>
  <c r="G101" i="9"/>
  <c r="F101" i="9"/>
  <c r="E101" i="9"/>
  <c r="B101" i="9"/>
  <c r="H100" i="9"/>
  <c r="G100" i="9"/>
  <c r="E100" i="9" s="1"/>
  <c r="B100" i="9" s="1"/>
  <c r="F100" i="9"/>
  <c r="H99" i="9"/>
  <c r="G99" i="9"/>
  <c r="E99" i="9" s="1"/>
  <c r="B99" i="9" s="1"/>
  <c r="F99" i="9"/>
  <c r="H98" i="9"/>
  <c r="G98" i="9"/>
  <c r="F98" i="9"/>
  <c r="E98" i="9"/>
  <c r="B98" i="9" s="1"/>
  <c r="H97" i="9"/>
  <c r="E97" i="9" s="1"/>
  <c r="B97" i="9" s="1"/>
  <c r="G97" i="9"/>
  <c r="F97" i="9"/>
  <c r="H96" i="9"/>
  <c r="G96" i="9"/>
  <c r="F96" i="9"/>
  <c r="E96" i="9"/>
  <c r="B96" i="9"/>
  <c r="H95" i="9"/>
  <c r="G95" i="9"/>
  <c r="E95" i="9" s="1"/>
  <c r="B95" i="9" s="1"/>
  <c r="F95" i="9"/>
  <c r="H94" i="9"/>
  <c r="G94" i="9"/>
  <c r="F94" i="9"/>
  <c r="E94" i="9"/>
  <c r="B94" i="9" s="1"/>
  <c r="H93" i="9"/>
  <c r="G93" i="9"/>
  <c r="E93" i="9" s="1"/>
  <c r="F93" i="9"/>
  <c r="H92" i="9"/>
  <c r="G92" i="9"/>
  <c r="E92" i="9" s="1"/>
  <c r="B92" i="9" s="1"/>
  <c r="F92" i="9"/>
  <c r="H91" i="9"/>
  <c r="G91" i="9"/>
  <c r="F91" i="9"/>
  <c r="E91" i="9"/>
  <c r="B91" i="9"/>
  <c r="H90" i="9"/>
  <c r="G90" i="9"/>
  <c r="E90" i="9" s="1"/>
  <c r="B90" i="9" s="1"/>
  <c r="F90" i="9"/>
  <c r="H89" i="9"/>
  <c r="G89" i="9"/>
  <c r="F89" i="9"/>
  <c r="E89" i="9"/>
  <c r="B89" i="9"/>
  <c r="H88" i="9"/>
  <c r="G88" i="9"/>
  <c r="E88" i="9" s="1"/>
  <c r="B88" i="9" s="1"/>
  <c r="F88" i="9"/>
  <c r="H87" i="9"/>
  <c r="G87" i="9"/>
  <c r="E87" i="9" s="1"/>
  <c r="B87" i="9" s="1"/>
  <c r="F87" i="9"/>
  <c r="H86" i="9"/>
  <c r="G86" i="9"/>
  <c r="F86" i="9"/>
  <c r="E86" i="9"/>
  <c r="B86" i="9" s="1"/>
  <c r="H85" i="9"/>
  <c r="E85" i="9" s="1"/>
  <c r="B85" i="9" s="1"/>
  <c r="G85" i="9"/>
  <c r="F85" i="9"/>
  <c r="H84" i="9"/>
  <c r="G84" i="9"/>
  <c r="F84" i="9"/>
  <c r="E84" i="9"/>
  <c r="B84" i="9"/>
  <c r="H83" i="9"/>
  <c r="G83" i="9"/>
  <c r="E83" i="9" s="1"/>
  <c r="B83" i="9" s="1"/>
  <c r="F83" i="9"/>
  <c r="H82" i="9"/>
  <c r="G82" i="9"/>
  <c r="F82" i="9"/>
  <c r="E82" i="9"/>
  <c r="B82" i="9" s="1"/>
  <c r="H81" i="9"/>
  <c r="G81" i="9"/>
  <c r="E81" i="9" s="1"/>
  <c r="F81" i="9"/>
  <c r="H80" i="9"/>
  <c r="G80" i="9"/>
  <c r="E80" i="9" s="1"/>
  <c r="B80" i="9" s="1"/>
  <c r="F80" i="9"/>
  <c r="H79" i="9"/>
  <c r="G79" i="9"/>
  <c r="F79" i="9"/>
  <c r="E79" i="9"/>
  <c r="B79" i="9"/>
  <c r="H78" i="9"/>
  <c r="G78" i="9"/>
  <c r="E78" i="9" s="1"/>
  <c r="B78" i="9" s="1"/>
  <c r="F78" i="9"/>
  <c r="H77" i="9"/>
  <c r="G77" i="9"/>
  <c r="F77" i="9"/>
  <c r="E77" i="9"/>
  <c r="B77" i="9"/>
  <c r="H76" i="9"/>
  <c r="G76" i="9"/>
  <c r="E76" i="9" s="1"/>
  <c r="B76" i="9" s="1"/>
  <c r="F76" i="9"/>
  <c r="H75" i="9"/>
  <c r="G75" i="9"/>
  <c r="E75" i="9" s="1"/>
  <c r="B75" i="9" s="1"/>
  <c r="F75" i="9"/>
  <c r="H74" i="9"/>
  <c r="G74" i="9"/>
  <c r="F74" i="9"/>
  <c r="E74" i="9"/>
  <c r="B74" i="9" s="1"/>
  <c r="H73" i="9"/>
  <c r="E73" i="9" s="1"/>
  <c r="B73" i="9" s="1"/>
  <c r="G73" i="9"/>
  <c r="F73" i="9"/>
  <c r="H72" i="9"/>
  <c r="G72" i="9"/>
  <c r="F72" i="9"/>
  <c r="E72" i="9"/>
  <c r="B72" i="9"/>
  <c r="H71" i="9"/>
  <c r="G71" i="9"/>
  <c r="F71" i="9"/>
  <c r="H70" i="9"/>
  <c r="E70" i="9" s="1"/>
  <c r="B70" i="9" s="1"/>
  <c r="G70" i="9"/>
  <c r="F70" i="9"/>
  <c r="H69" i="9"/>
  <c r="G69" i="9"/>
  <c r="E69" i="9" s="1"/>
  <c r="F69" i="9"/>
  <c r="H68" i="9"/>
  <c r="G68" i="9"/>
  <c r="E68" i="9" s="1"/>
  <c r="B68" i="9" s="1"/>
  <c r="F68" i="9"/>
  <c r="H67" i="9"/>
  <c r="G67" i="9"/>
  <c r="F67" i="9"/>
  <c r="E67" i="9"/>
  <c r="B67" i="9"/>
  <c r="H66" i="9"/>
  <c r="E66" i="9" s="1"/>
  <c r="B66" i="9" s="1"/>
  <c r="G66" i="9"/>
  <c r="F66" i="9"/>
  <c r="H65" i="9"/>
  <c r="G65" i="9"/>
  <c r="F65" i="9"/>
  <c r="E65" i="9"/>
  <c r="B65" i="9"/>
  <c r="H64" i="9"/>
  <c r="G64" i="9"/>
  <c r="E64" i="9" s="1"/>
  <c r="B64" i="9" s="1"/>
  <c r="F64" i="9"/>
  <c r="H63" i="9"/>
  <c r="G63" i="9"/>
  <c r="E63" i="9" s="1"/>
  <c r="B63" i="9" s="1"/>
  <c r="F63" i="9"/>
  <c r="H62" i="9"/>
  <c r="G62" i="9"/>
  <c r="F62" i="9"/>
  <c r="E62" i="9"/>
  <c r="B62" i="9" s="1"/>
  <c r="H61" i="9"/>
  <c r="E61" i="9" s="1"/>
  <c r="B61" i="9" s="1"/>
  <c r="G61" i="9"/>
  <c r="F61" i="9"/>
  <c r="H60" i="9"/>
  <c r="G60" i="9"/>
  <c r="F60" i="9"/>
  <c r="E60" i="9"/>
  <c r="B60" i="9"/>
  <c r="H59" i="9"/>
  <c r="G59" i="9"/>
  <c r="E59" i="9" s="1"/>
  <c r="B59" i="9" s="1"/>
  <c r="F59" i="9"/>
  <c r="H58" i="9"/>
  <c r="G58" i="9"/>
  <c r="F58" i="9"/>
  <c r="E58" i="9"/>
  <c r="B58" i="9" s="1"/>
  <c r="H57" i="9"/>
  <c r="G57" i="9"/>
  <c r="E57" i="9" s="1"/>
  <c r="F57" i="9"/>
  <c r="H56" i="9"/>
  <c r="G56" i="9"/>
  <c r="E56" i="9" s="1"/>
  <c r="B56" i="9" s="1"/>
  <c r="F56" i="9"/>
  <c r="H55" i="9"/>
  <c r="G55" i="9"/>
  <c r="F55" i="9"/>
  <c r="E55" i="9"/>
  <c r="B55" i="9"/>
  <c r="H54" i="9"/>
  <c r="E54" i="9" s="1"/>
  <c r="B54" i="9" s="1"/>
  <c r="G54" i="9"/>
  <c r="F54" i="9"/>
  <c r="H53" i="9"/>
  <c r="G53" i="9"/>
  <c r="F53" i="9"/>
  <c r="E53" i="9"/>
  <c r="B53" i="9"/>
  <c r="H52" i="9"/>
  <c r="G52" i="9"/>
  <c r="E52" i="9" s="1"/>
  <c r="B52" i="9" s="1"/>
  <c r="F52" i="9"/>
  <c r="H51" i="9"/>
  <c r="G51" i="9"/>
  <c r="E51" i="9" s="1"/>
  <c r="B51" i="9" s="1"/>
  <c r="F51" i="9"/>
  <c r="H50" i="9"/>
  <c r="G50" i="9"/>
  <c r="F50" i="9"/>
  <c r="E50" i="9"/>
  <c r="B50" i="9" s="1"/>
  <c r="H49" i="9"/>
  <c r="E49" i="9" s="1"/>
  <c r="B49" i="9" s="1"/>
  <c r="G49" i="9"/>
  <c r="F49" i="9"/>
  <c r="H48" i="9"/>
  <c r="G48" i="9"/>
  <c r="F48" i="9"/>
  <c r="E48" i="9"/>
  <c r="B48" i="9"/>
  <c r="H47" i="9"/>
  <c r="G47" i="9"/>
  <c r="F47" i="9"/>
  <c r="H46" i="9"/>
  <c r="G46" i="9"/>
  <c r="F46" i="9"/>
  <c r="E46" i="9"/>
  <c r="B46" i="9" s="1"/>
  <c r="H45" i="9"/>
  <c r="G45" i="9"/>
  <c r="F45" i="9"/>
  <c r="H44" i="9"/>
  <c r="G44" i="9"/>
  <c r="F44" i="9"/>
  <c r="H43" i="9"/>
  <c r="E43" i="9" s="1"/>
  <c r="B43" i="9" s="1"/>
  <c r="G43" i="9"/>
  <c r="F43" i="9"/>
  <c r="H42" i="9"/>
  <c r="E42" i="9" s="1"/>
  <c r="B42" i="9" s="1"/>
  <c r="G42" i="9"/>
  <c r="F42" i="9"/>
  <c r="H41" i="9"/>
  <c r="G41" i="9"/>
  <c r="F41" i="9"/>
  <c r="E41" i="9"/>
  <c r="B41" i="9" s="1"/>
  <c r="H40" i="9"/>
  <c r="G40" i="9"/>
  <c r="F40" i="9"/>
  <c r="H39" i="9"/>
  <c r="G39" i="9"/>
  <c r="E39" i="9" s="1"/>
  <c r="B39" i="9" s="1"/>
  <c r="F39" i="9"/>
  <c r="H38" i="9"/>
  <c r="E38" i="9" s="1"/>
  <c r="B38" i="9" s="1"/>
  <c r="G38" i="9"/>
  <c r="F38" i="9"/>
  <c r="H37" i="9"/>
  <c r="E37" i="9" s="1"/>
  <c r="B37" i="9" s="1"/>
  <c r="G37" i="9"/>
  <c r="F37" i="9"/>
  <c r="H36" i="9"/>
  <c r="G36" i="9"/>
  <c r="F36" i="9"/>
  <c r="E36" i="9"/>
  <c r="B36" i="9"/>
  <c r="H35" i="9"/>
  <c r="G35" i="9"/>
  <c r="F35" i="9"/>
  <c r="H34" i="9"/>
  <c r="E34" i="9" s="1"/>
  <c r="B34" i="9" s="1"/>
  <c r="G34" i="9"/>
  <c r="F34" i="9"/>
  <c r="H33" i="9"/>
  <c r="G33" i="9"/>
  <c r="F33" i="9"/>
  <c r="H32" i="9"/>
  <c r="G32" i="9"/>
  <c r="F32" i="9"/>
  <c r="H31" i="9"/>
  <c r="G31" i="9"/>
  <c r="F31" i="9"/>
  <c r="E31" i="9"/>
  <c r="B31" i="9"/>
  <c r="H30" i="9"/>
  <c r="E30" i="9" s="1"/>
  <c r="B30" i="9" s="1"/>
  <c r="G30" i="9"/>
  <c r="F30" i="9"/>
  <c r="H29" i="9"/>
  <c r="G29" i="9"/>
  <c r="F29" i="9"/>
  <c r="E29" i="9"/>
  <c r="B29" i="9"/>
  <c r="H28" i="9"/>
  <c r="G28" i="9"/>
  <c r="E28" i="9" s="1"/>
  <c r="B28" i="9" s="1"/>
  <c r="F28" i="9"/>
  <c r="H27" i="9"/>
  <c r="G27" i="9"/>
  <c r="F27" i="9"/>
  <c r="H26" i="9"/>
  <c r="G26" i="9"/>
  <c r="F26" i="9"/>
  <c r="E26" i="9"/>
  <c r="B26" i="9" s="1"/>
  <c r="H25" i="9"/>
  <c r="G25" i="9"/>
  <c r="F25" i="9"/>
  <c r="E25" i="9"/>
  <c r="B25" i="9" s="1"/>
  <c r="H24" i="9"/>
  <c r="G24" i="9"/>
  <c r="F24" i="9"/>
  <c r="E24" i="9"/>
  <c r="B24" i="9"/>
  <c r="H23" i="9"/>
  <c r="G23" i="9"/>
  <c r="F23" i="9"/>
  <c r="H22" i="9"/>
  <c r="G22" i="9"/>
  <c r="F22" i="9"/>
  <c r="E22" i="9"/>
  <c r="B22" i="9" s="1"/>
  <c r="F21" i="9"/>
  <c r="F4" i="9"/>
  <c r="O3" i="9"/>
  <c r="G275" i="9" s="1"/>
  <c r="I3" i="9"/>
  <c r="G164" i="9" s="1"/>
  <c r="E164" i="9" s="1"/>
  <c r="B164" i="9" s="1"/>
  <c r="H3" i="9"/>
  <c r="G3" i="9"/>
  <c r="D101" i="8"/>
  <c r="I36" i="3" s="1"/>
  <c r="D95" i="8"/>
  <c r="D90" i="8"/>
  <c r="D85" i="8"/>
  <c r="D80" i="8"/>
  <c r="C1555" i="1" s="1"/>
  <c r="D75" i="8"/>
  <c r="D70" i="8"/>
  <c r="D65" i="8"/>
  <c r="D60" i="8"/>
  <c r="D55" i="8"/>
  <c r="D50" i="8"/>
  <c r="D44" i="8"/>
  <c r="D36" i="8"/>
  <c r="D26" i="8"/>
  <c r="D24" i="8" s="1"/>
  <c r="D18" i="8"/>
  <c r="D8" i="8"/>
  <c r="D6" i="8" s="1"/>
  <c r="E44" i="7"/>
  <c r="E38" i="7" s="1"/>
  <c r="I31" i="3" s="1"/>
  <c r="D44" i="7"/>
  <c r="E39" i="7"/>
  <c r="D39" i="7"/>
  <c r="D38" i="7"/>
  <c r="E30" i="7"/>
  <c r="D30" i="7"/>
  <c r="E23" i="7"/>
  <c r="D23" i="7"/>
  <c r="D22" i="7"/>
  <c r="D5" i="7"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E89" i="6"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D5" i="6" s="1"/>
  <c r="F5"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E246" i="5"/>
  <c r="D246" i="5"/>
  <c r="D245" i="5"/>
  <c r="F244" i="5"/>
  <c r="F243" i="5"/>
  <c r="F242" i="5"/>
  <c r="E242" i="5"/>
  <c r="D242" i="5"/>
  <c r="F241" i="5"/>
  <c r="F240" i="5"/>
  <c r="E239" i="5"/>
  <c r="F239" i="5" s="1"/>
  <c r="D239" i="5"/>
  <c r="E238" i="5"/>
  <c r="D238"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E180" i="5"/>
  <c r="F180" i="5" s="1"/>
  <c r="D180" i="5"/>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91" i="9" s="1"/>
  <c r="F148" i="5"/>
  <c r="F147"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E118" i="5" s="1"/>
  <c r="D1096" i="1" s="1"/>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s="1"/>
  <c r="E87" i="5"/>
  <c r="F86" i="5"/>
  <c r="F85" i="5"/>
  <c r="F84" i="5"/>
  <c r="F83" i="5"/>
  <c r="F82" i="5"/>
  <c r="F81" i="5"/>
  <c r="F80" i="5"/>
  <c r="E79" i="5"/>
  <c r="E78" i="5" s="1"/>
  <c r="D79" i="5"/>
  <c r="F77" i="5"/>
  <c r="F76" i="5"/>
  <c r="F75" i="5"/>
  <c r="F74" i="5"/>
  <c r="F73" i="5"/>
  <c r="F72" i="5"/>
  <c r="F71" i="5"/>
  <c r="E70" i="5"/>
  <c r="E69" i="5" s="1"/>
  <c r="D70" i="5"/>
  <c r="F67" i="5"/>
  <c r="F66" i="5"/>
  <c r="F65" i="5"/>
  <c r="F64" i="5"/>
  <c r="E63" i="5"/>
  <c r="F63" i="5" s="1"/>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F629"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D580" i="4"/>
  <c r="F580" i="4" s="1"/>
  <c r="F579" i="4"/>
  <c r="F578" i="4"/>
  <c r="E577" i="4"/>
  <c r="D577" i="4"/>
  <c r="F577" i="4" s="1"/>
  <c r="F576" i="4"/>
  <c r="F575" i="4"/>
  <c r="F574" i="4"/>
  <c r="E574" i="4"/>
  <c r="D574" i="4"/>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E515" i="4" s="1"/>
  <c r="D519" i="4"/>
  <c r="F518" i="4"/>
  <c r="F517" i="4"/>
  <c r="F516" i="4"/>
  <c r="E516" i="4"/>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D422" i="4"/>
  <c r="E418" i="4"/>
  <c r="F418" i="4" s="1"/>
  <c r="D418" i="4"/>
  <c r="E417" i="4"/>
  <c r="D412" i="1" s="1"/>
  <c r="D417" i="4"/>
  <c r="D644" i="4" s="1"/>
  <c r="F416" i="4"/>
  <c r="E416" i="4"/>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D363" i="4" s="1"/>
  <c r="F368" i="4"/>
  <c r="F367" i="4"/>
  <c r="F366" i="4"/>
  <c r="F365" i="4"/>
  <c r="F364" i="4"/>
  <c r="E364" i="4"/>
  <c r="D364" i="4"/>
  <c r="F362" i="4"/>
  <c r="F361" i="4"/>
  <c r="F360" i="4"/>
  <c r="F359" i="4"/>
  <c r="F358" i="4"/>
  <c r="F357" i="4"/>
  <c r="E356" i="4"/>
  <c r="F356" i="4" s="1"/>
  <c r="D356" i="4"/>
  <c r="F355" i="4"/>
  <c r="F354" i="4"/>
  <c r="F353" i="4"/>
  <c r="F352" i="4"/>
  <c r="E352" i="4"/>
  <c r="D352" i="4"/>
  <c r="D351" i="4" s="1"/>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E304" i="4"/>
  <c r="E299" i="4" s="1"/>
  <c r="D304" i="4"/>
  <c r="D299" i="4" s="1"/>
  <c r="F299" i="4" s="1"/>
  <c r="F303" i="4"/>
  <c r="F302" i="4"/>
  <c r="F301" i="4"/>
  <c r="E300" i="4"/>
  <c r="D300" i="4"/>
  <c r="F300" i="4" s="1"/>
  <c r="D298" i="4"/>
  <c r="F296" i="4"/>
  <c r="F295" i="4"/>
  <c r="F294" i="4"/>
  <c r="F293" i="4"/>
  <c r="F292" i="4"/>
  <c r="F288" i="4"/>
  <c r="E288" i="4"/>
  <c r="D288"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2" i="4"/>
  <c r="F261" i="4"/>
  <c r="F260" i="4"/>
  <c r="E259" i="4"/>
  <c r="D259" i="4"/>
  <c r="F258" i="4"/>
  <c r="F257" i="4"/>
  <c r="F256" i="4"/>
  <c r="F255" i="4"/>
  <c r="F254" i="4"/>
  <c r="E253" i="4"/>
  <c r="D253" i="4"/>
  <c r="F253" i="4" s="1"/>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F219" i="4"/>
  <c r="E219" i="4"/>
  <c r="E215" i="4" s="1"/>
  <c r="D219" i="4"/>
  <c r="F218" i="4"/>
  <c r="F217" i="4"/>
  <c r="E216" i="4"/>
  <c r="D216" i="4"/>
  <c r="F216"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8" i="4"/>
  <c r="F137" i="4"/>
  <c r="F136" i="4"/>
  <c r="F135" i="4"/>
  <c r="E134" i="4"/>
  <c r="E133" i="4" s="1"/>
  <c r="D134" i="4"/>
  <c r="D133" i="4" s="1"/>
  <c r="F132" i="4"/>
  <c r="F131" i="4"/>
  <c r="F130" i="4"/>
  <c r="F129" i="4"/>
  <c r="E128" i="4"/>
  <c r="D128" i="4"/>
  <c r="F127" i="4"/>
  <c r="F126" i="4"/>
  <c r="E125" i="4"/>
  <c r="F125" i="4" s="1"/>
  <c r="D125" i="4"/>
  <c r="F123" i="4"/>
  <c r="F122" i="4"/>
  <c r="F121" i="4"/>
  <c r="F120" i="4"/>
  <c r="E120" i="4"/>
  <c r="D120" i="4"/>
  <c r="F119" i="4"/>
  <c r="F118" i="4"/>
  <c r="F117" i="4"/>
  <c r="F116" i="4"/>
  <c r="F115" i="4"/>
  <c r="F114" i="4"/>
  <c r="F113" i="4"/>
  <c r="E112" i="4"/>
  <c r="D112" i="4"/>
  <c r="D106"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F77" i="4" s="1"/>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E54" i="4"/>
  <c r="F54" i="4" s="1"/>
  <c r="D54" i="4"/>
  <c r="F53" i="4"/>
  <c r="F52" i="4"/>
  <c r="E51" i="4"/>
  <c r="D51" i="4"/>
  <c r="D50"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G1577" i="1" s="1"/>
  <c r="H1575" i="1"/>
  <c r="G1575" i="1"/>
  <c r="C1575" i="1"/>
  <c r="C1574" i="1"/>
  <c r="H1574" i="1" s="1"/>
  <c r="H1573" i="1"/>
  <c r="C1573" i="1"/>
  <c r="G1573" i="1" s="1"/>
  <c r="C1572" i="1"/>
  <c r="H1572" i="1" s="1"/>
  <c r="H1571" i="1"/>
  <c r="G1571" i="1"/>
  <c r="C1571" i="1"/>
  <c r="C1570" i="1"/>
  <c r="H1570" i="1" s="1"/>
  <c r="H1569" i="1"/>
  <c r="C1569" i="1"/>
  <c r="G1569" i="1" s="1"/>
  <c r="H1568" i="1"/>
  <c r="G1568" i="1"/>
  <c r="C1568" i="1"/>
  <c r="H1567" i="1"/>
  <c r="G1567" i="1"/>
  <c r="C1567" i="1"/>
  <c r="C1566" i="1"/>
  <c r="H1566" i="1" s="1"/>
  <c r="C1565" i="1"/>
  <c r="G1565" i="1" s="1"/>
  <c r="G1564" i="1"/>
  <c r="C1564" i="1"/>
  <c r="H1564" i="1" s="1"/>
  <c r="H1563" i="1"/>
  <c r="G1563" i="1"/>
  <c r="C1563" i="1"/>
  <c r="C1562" i="1"/>
  <c r="H1562" i="1" s="1"/>
  <c r="H1561" i="1"/>
  <c r="C1561" i="1"/>
  <c r="G1561" i="1" s="1"/>
  <c r="H1560" i="1"/>
  <c r="G1560" i="1"/>
  <c r="C1560" i="1"/>
  <c r="H1559" i="1"/>
  <c r="G1559" i="1"/>
  <c r="C1559" i="1"/>
  <c r="C1558" i="1"/>
  <c r="H1558" i="1" s="1"/>
  <c r="H1557" i="1"/>
  <c r="C1557" i="1"/>
  <c r="G1557" i="1" s="1"/>
  <c r="C1556" i="1"/>
  <c r="H1556" i="1" s="1"/>
  <c r="C1554" i="1"/>
  <c r="H1554" i="1" s="1"/>
  <c r="H1553" i="1"/>
  <c r="C1553" i="1"/>
  <c r="G1553" i="1" s="1"/>
  <c r="C1552" i="1"/>
  <c r="H1552" i="1" s="1"/>
  <c r="H1551" i="1"/>
  <c r="G1551" i="1"/>
  <c r="C1551" i="1"/>
  <c r="C1550" i="1"/>
  <c r="H1550" i="1" s="1"/>
  <c r="H1549" i="1"/>
  <c r="C1549" i="1"/>
  <c r="G1549" i="1" s="1"/>
  <c r="H1548" i="1"/>
  <c r="G1548" i="1"/>
  <c r="C1548" i="1"/>
  <c r="H1547" i="1"/>
  <c r="G1547" i="1"/>
  <c r="C1547" i="1"/>
  <c r="C1546" i="1"/>
  <c r="H1546" i="1" s="1"/>
  <c r="H1545" i="1"/>
  <c r="C1545" i="1"/>
  <c r="G1545" i="1" s="1"/>
  <c r="C1544" i="1"/>
  <c r="H1544" i="1" s="1"/>
  <c r="H1543" i="1"/>
  <c r="G1543" i="1"/>
  <c r="C1543" i="1"/>
  <c r="C1542" i="1"/>
  <c r="H1542" i="1" s="1"/>
  <c r="H1541" i="1"/>
  <c r="C1541" i="1"/>
  <c r="G1541" i="1" s="1"/>
  <c r="H1540" i="1"/>
  <c r="G1540" i="1"/>
  <c r="C1540" i="1"/>
  <c r="H1539" i="1"/>
  <c r="G1539" i="1"/>
  <c r="C1539" i="1"/>
  <c r="C1538" i="1"/>
  <c r="H1538" i="1" s="1"/>
  <c r="H1537" i="1"/>
  <c r="C1537" i="1"/>
  <c r="G1537" i="1" s="1"/>
  <c r="G1536" i="1"/>
  <c r="C1536" i="1"/>
  <c r="H1536" i="1" s="1"/>
  <c r="H1535" i="1"/>
  <c r="G1535" i="1"/>
  <c r="C1535" i="1"/>
  <c r="C1534" i="1"/>
  <c r="H1534" i="1" s="1"/>
  <c r="H1533" i="1"/>
  <c r="C1533" i="1"/>
  <c r="G1533" i="1" s="1"/>
  <c r="H1532" i="1"/>
  <c r="G1532" i="1"/>
  <c r="C1532" i="1"/>
  <c r="C1531" i="1"/>
  <c r="H1531" i="1" s="1"/>
  <c r="C1530" i="1"/>
  <c r="H1530" i="1" s="1"/>
  <c r="H1529" i="1"/>
  <c r="C1529" i="1"/>
  <c r="G1529" i="1" s="1"/>
  <c r="C1528" i="1"/>
  <c r="H1528" i="1" s="1"/>
  <c r="H1527" i="1"/>
  <c r="G1527" i="1"/>
  <c r="C1527" i="1"/>
  <c r="C1526" i="1"/>
  <c r="H1526" i="1" s="1"/>
  <c r="H1525" i="1"/>
  <c r="C1525" i="1"/>
  <c r="G1525" i="1" s="1"/>
  <c r="C1523" i="1"/>
  <c r="H1523" i="1" s="1"/>
  <c r="C1522" i="1"/>
  <c r="H1522" i="1" s="1"/>
  <c r="C1521" i="1"/>
  <c r="G1521" i="1" s="1"/>
  <c r="C1520" i="1"/>
  <c r="H1520" i="1" s="1"/>
  <c r="C1519" i="1"/>
  <c r="G1519" i="1" s="1"/>
  <c r="C1516" i="1"/>
  <c r="H1516" i="1" s="1"/>
  <c r="H1515" i="1"/>
  <c r="G1515" i="1"/>
  <c r="C1515" i="1"/>
  <c r="C1514" i="1"/>
  <c r="H1514" i="1" s="1"/>
  <c r="H1513" i="1"/>
  <c r="C1513" i="1"/>
  <c r="G1513" i="1" s="1"/>
  <c r="H1512" i="1"/>
  <c r="G1512" i="1"/>
  <c r="C1512" i="1"/>
  <c r="H1511" i="1"/>
  <c r="G1511" i="1"/>
  <c r="C1511" i="1"/>
  <c r="C1510" i="1"/>
  <c r="H1510" i="1" s="1"/>
  <c r="C1509" i="1"/>
  <c r="G1509" i="1" s="1"/>
  <c r="C1508" i="1"/>
  <c r="H1508" i="1" s="1"/>
  <c r="C1507" i="1"/>
  <c r="H1507" i="1" s="1"/>
  <c r="C1506" i="1"/>
  <c r="H1506" i="1" s="1"/>
  <c r="H1505" i="1"/>
  <c r="C1505" i="1"/>
  <c r="G1505" i="1" s="1"/>
  <c r="C1504" i="1"/>
  <c r="H1504" i="1" s="1"/>
  <c r="C1503" i="1"/>
  <c r="H1503" i="1" s="1"/>
  <c r="C1502" i="1"/>
  <c r="H1502" i="1" s="1"/>
  <c r="C1500" i="1"/>
  <c r="H1500" i="1" s="1"/>
  <c r="C1499" i="1"/>
  <c r="H1499" i="1" s="1"/>
  <c r="C1498" i="1"/>
  <c r="H1498" i="1" s="1"/>
  <c r="H1497" i="1"/>
  <c r="C1497" i="1"/>
  <c r="G1497" i="1" s="1"/>
  <c r="H1496" i="1"/>
  <c r="G1496" i="1"/>
  <c r="C1496" i="1"/>
  <c r="H1495" i="1"/>
  <c r="G1495" i="1"/>
  <c r="C1495" i="1"/>
  <c r="C1494" i="1"/>
  <c r="H1494" i="1" s="1"/>
  <c r="H1493" i="1"/>
  <c r="C1493" i="1"/>
  <c r="G1493" i="1" s="1"/>
  <c r="C1492" i="1"/>
  <c r="H1491" i="1"/>
  <c r="C1491" i="1"/>
  <c r="G1491" i="1" s="1"/>
  <c r="C1490" i="1"/>
  <c r="H1490" i="1" s="1"/>
  <c r="C1489" i="1"/>
  <c r="G1489" i="1" s="1"/>
  <c r="H1488" i="1"/>
  <c r="G1488" i="1"/>
  <c r="C1488" i="1"/>
  <c r="H1487" i="1"/>
  <c r="G1487" i="1"/>
  <c r="C1487" i="1"/>
  <c r="C1486" i="1"/>
  <c r="H1486" i="1" s="1"/>
  <c r="H1485" i="1"/>
  <c r="C1485" i="1"/>
  <c r="G1485" i="1" s="1"/>
  <c r="C1484" i="1"/>
  <c r="H1484" i="1" s="1"/>
  <c r="C1482" i="1"/>
  <c r="H1482" i="1" s="1"/>
  <c r="H1480" i="1"/>
  <c r="G1480" i="1"/>
  <c r="C1480" i="1"/>
  <c r="D1479" i="1"/>
  <c r="C1479" i="1"/>
  <c r="J1479" i="1" s="1"/>
  <c r="D1478" i="1"/>
  <c r="C1478" i="1"/>
  <c r="D1477" i="1"/>
  <c r="C1477" i="1"/>
  <c r="J1477" i="1" s="1"/>
  <c r="D1476" i="1"/>
  <c r="C1476" i="1"/>
  <c r="H1475" i="1"/>
  <c r="G1475" i="1"/>
  <c r="D1475" i="1"/>
  <c r="C1475" i="1"/>
  <c r="D1474" i="1"/>
  <c r="C1474" i="1"/>
  <c r="J1473" i="1"/>
  <c r="I1473" i="1"/>
  <c r="H1473" i="1"/>
  <c r="G1473" i="1"/>
  <c r="D1473" i="1"/>
  <c r="C1473" i="1"/>
  <c r="D1472" i="1"/>
  <c r="C1472" i="1"/>
  <c r="J1471" i="1"/>
  <c r="I1471" i="1"/>
  <c r="H1471" i="1"/>
  <c r="G1471" i="1"/>
  <c r="D1471" i="1"/>
  <c r="C1471" i="1"/>
  <c r="G1470" i="1"/>
  <c r="D1470" i="1"/>
  <c r="H1470" i="1" s="1"/>
  <c r="C1470" i="1"/>
  <c r="D1469" i="1"/>
  <c r="C1469" i="1"/>
  <c r="H1469" i="1" s="1"/>
  <c r="D1468" i="1"/>
  <c r="C1468" i="1"/>
  <c r="J1468" i="1" s="1"/>
  <c r="D1467" i="1"/>
  <c r="C1467" i="1"/>
  <c r="D1466" i="1"/>
  <c r="C1466" i="1"/>
  <c r="J1466" i="1" s="1"/>
  <c r="D1465" i="1"/>
  <c r="C1465" i="1"/>
  <c r="D1464" i="1"/>
  <c r="C1464" i="1"/>
  <c r="J1464" i="1" s="1"/>
  <c r="D1463" i="1"/>
  <c r="C1463" i="1"/>
  <c r="D1462" i="1"/>
  <c r="C1462" i="1"/>
  <c r="J1462" i="1" s="1"/>
  <c r="D1461" i="1"/>
  <c r="C1461" i="1"/>
  <c r="J1460" i="1"/>
  <c r="I1460" i="1"/>
  <c r="H1460" i="1"/>
  <c r="G1460" i="1"/>
  <c r="D1460" i="1"/>
  <c r="C1460" i="1"/>
  <c r="D1459" i="1"/>
  <c r="C1459" i="1"/>
  <c r="J1458" i="1"/>
  <c r="I1458" i="1"/>
  <c r="H1458" i="1"/>
  <c r="G1458" i="1"/>
  <c r="D1458" i="1"/>
  <c r="C1458" i="1"/>
  <c r="D1457" i="1"/>
  <c r="C1457" i="1"/>
  <c r="J1456" i="1"/>
  <c r="I1456" i="1"/>
  <c r="H1456" i="1"/>
  <c r="G1456" i="1"/>
  <c r="D1456" i="1"/>
  <c r="C1456" i="1"/>
  <c r="D1455" i="1"/>
  <c r="C1455" i="1"/>
  <c r="H1454" i="1"/>
  <c r="G1454" i="1"/>
  <c r="D1454" i="1"/>
  <c r="C1454" i="1"/>
  <c r="C1453" i="1"/>
  <c r="D1452" i="1"/>
  <c r="C1452" i="1"/>
  <c r="D1451" i="1"/>
  <c r="C1451" i="1"/>
  <c r="J1451" i="1" s="1"/>
  <c r="D1450" i="1"/>
  <c r="C1450" i="1"/>
  <c r="D1449" i="1"/>
  <c r="C1449" i="1"/>
  <c r="J1449" i="1" s="1"/>
  <c r="G1448" i="1"/>
  <c r="D1448" i="1"/>
  <c r="C1448" i="1"/>
  <c r="D1447" i="1"/>
  <c r="C1447" i="1"/>
  <c r="J1447" i="1" s="1"/>
  <c r="D1446" i="1"/>
  <c r="C1446" i="1"/>
  <c r="J1445" i="1"/>
  <c r="H1445" i="1"/>
  <c r="G1445" i="1"/>
  <c r="D1445" i="1"/>
  <c r="C1445" i="1"/>
  <c r="D1444" i="1"/>
  <c r="C1444" i="1"/>
  <c r="J1443" i="1"/>
  <c r="H1443" i="1"/>
  <c r="I1443" i="1" s="1"/>
  <c r="G1443" i="1"/>
  <c r="D1443" i="1"/>
  <c r="C1443" i="1"/>
  <c r="D1442" i="1"/>
  <c r="C1442" i="1"/>
  <c r="J1441" i="1"/>
  <c r="H1441" i="1"/>
  <c r="I1441" i="1" s="1"/>
  <c r="G1441" i="1"/>
  <c r="D1441" i="1"/>
  <c r="C1441" i="1"/>
  <c r="D1440" i="1"/>
  <c r="C1440" i="1"/>
  <c r="J1439" i="1"/>
  <c r="H1439" i="1"/>
  <c r="I1439" i="1" s="1"/>
  <c r="G1439" i="1"/>
  <c r="D1439" i="1"/>
  <c r="C1439" i="1"/>
  <c r="H1438" i="1"/>
  <c r="G1438" i="1"/>
  <c r="D1438" i="1"/>
  <c r="C1438" i="1"/>
  <c r="D1437" i="1"/>
  <c r="H1437" i="1" s="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D1422" i="1"/>
  <c r="H1422" i="1" s="1"/>
  <c r="C1422" i="1"/>
  <c r="H1421" i="1"/>
  <c r="G1421" i="1"/>
  <c r="D1421" i="1"/>
  <c r="C1421" i="1"/>
  <c r="H1420" i="1"/>
  <c r="G1420" i="1"/>
  <c r="D1420" i="1"/>
  <c r="C1420" i="1"/>
  <c r="D1419" i="1"/>
  <c r="H1419" i="1" s="1"/>
  <c r="C1419" i="1"/>
  <c r="D1418" i="1"/>
  <c r="H1418" i="1" s="1"/>
  <c r="C1418" i="1"/>
  <c r="H1417" i="1"/>
  <c r="G1417" i="1"/>
  <c r="D1417" i="1"/>
  <c r="C1417" i="1"/>
  <c r="D1416" i="1"/>
  <c r="H1415" i="1"/>
  <c r="G1415" i="1"/>
  <c r="D1415" i="1"/>
  <c r="C1415" i="1"/>
  <c r="H1414" i="1"/>
  <c r="G1414" i="1"/>
  <c r="D1414" i="1"/>
  <c r="C1414" i="1"/>
  <c r="D1413" i="1"/>
  <c r="H1413" i="1" s="1"/>
  <c r="C1413" i="1"/>
  <c r="H1412" i="1"/>
  <c r="G1412" i="1"/>
  <c r="D1412" i="1"/>
  <c r="C1412" i="1"/>
  <c r="H1411" i="1"/>
  <c r="G1411" i="1"/>
  <c r="D1411" i="1"/>
  <c r="C1411" i="1"/>
  <c r="D1410" i="1"/>
  <c r="H1410" i="1" s="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D1368" i="1"/>
  <c r="C1368" i="1"/>
  <c r="H1367" i="1"/>
  <c r="G1367" i="1"/>
  <c r="D1367" i="1"/>
  <c r="C1367" i="1"/>
  <c r="H1366" i="1"/>
  <c r="G1366" i="1"/>
  <c r="D1366" i="1"/>
  <c r="C1366" i="1"/>
  <c r="D1365" i="1"/>
  <c r="H1365" i="1" s="1"/>
  <c r="C1365" i="1"/>
  <c r="H1364" i="1"/>
  <c r="G1364" i="1"/>
  <c r="D1364" i="1"/>
  <c r="C1364" i="1"/>
  <c r="H1363" i="1"/>
  <c r="G1363" i="1"/>
  <c r="D1363" i="1"/>
  <c r="C1363" i="1"/>
  <c r="G1362" i="1"/>
  <c r="D1362" i="1"/>
  <c r="H1362" i="1" s="1"/>
  <c r="C1362" i="1"/>
  <c r="H1361" i="1"/>
  <c r="G1361" i="1"/>
  <c r="D1361" i="1"/>
  <c r="C1361" i="1"/>
  <c r="H1360" i="1"/>
  <c r="G1360" i="1"/>
  <c r="D1360" i="1"/>
  <c r="C1360" i="1"/>
  <c r="D1359" i="1"/>
  <c r="H1359" i="1" s="1"/>
  <c r="C1359" i="1"/>
  <c r="H1358" i="1"/>
  <c r="G1358" i="1"/>
  <c r="D1358" i="1"/>
  <c r="C1358" i="1"/>
  <c r="H1357" i="1"/>
  <c r="G1357" i="1"/>
  <c r="D1357" i="1"/>
  <c r="C1357" i="1"/>
  <c r="G1356" i="1"/>
  <c r="D1356" i="1"/>
  <c r="H1356" i="1" s="1"/>
  <c r="C1356" i="1"/>
  <c r="H1355" i="1"/>
  <c r="G1355" i="1"/>
  <c r="D1355" i="1"/>
  <c r="C1355" i="1"/>
  <c r="H1354" i="1"/>
  <c r="G1354" i="1"/>
  <c r="D1354" i="1"/>
  <c r="C1354" i="1"/>
  <c r="D1353" i="1"/>
  <c r="H1353" i="1" s="1"/>
  <c r="C1353" i="1"/>
  <c r="H1352" i="1"/>
  <c r="G1352" i="1"/>
  <c r="D1352" i="1"/>
  <c r="C1352" i="1"/>
  <c r="H1351" i="1"/>
  <c r="G1351" i="1"/>
  <c r="D1351" i="1"/>
  <c r="C1351" i="1"/>
  <c r="G1350" i="1"/>
  <c r="D1350" i="1"/>
  <c r="H1350" i="1" s="1"/>
  <c r="C1350" i="1"/>
  <c r="H1349" i="1"/>
  <c r="G1349" i="1"/>
  <c r="D1349" i="1"/>
  <c r="C1349" i="1"/>
  <c r="H1348" i="1"/>
  <c r="G1348" i="1"/>
  <c r="D1348" i="1"/>
  <c r="C1348" i="1"/>
  <c r="D1347" i="1"/>
  <c r="H1347" i="1" s="1"/>
  <c r="C1347" i="1"/>
  <c r="H1346" i="1"/>
  <c r="G1346" i="1"/>
  <c r="D1346" i="1"/>
  <c r="C1346" i="1"/>
  <c r="H1345" i="1"/>
  <c r="G1345" i="1"/>
  <c r="D1345" i="1"/>
  <c r="C1345" i="1"/>
  <c r="D1344" i="1"/>
  <c r="C1344" i="1"/>
  <c r="H1343" i="1"/>
  <c r="G1343" i="1"/>
  <c r="D1343" i="1"/>
  <c r="C1343" i="1"/>
  <c r="H1342" i="1"/>
  <c r="G1342" i="1"/>
  <c r="D1342" i="1"/>
  <c r="C1342" i="1"/>
  <c r="D1341" i="1"/>
  <c r="H1341" i="1" s="1"/>
  <c r="C1341" i="1"/>
  <c r="H1340" i="1"/>
  <c r="G1340" i="1"/>
  <c r="D1340" i="1"/>
  <c r="C1340" i="1"/>
  <c r="H1339" i="1"/>
  <c r="G1339" i="1"/>
  <c r="D1339" i="1"/>
  <c r="C1339" i="1"/>
  <c r="D1338" i="1"/>
  <c r="H1338" i="1" s="1"/>
  <c r="C1338" i="1"/>
  <c r="H1337" i="1"/>
  <c r="G1337" i="1"/>
  <c r="D1337" i="1"/>
  <c r="C1337" i="1"/>
  <c r="H1336" i="1"/>
  <c r="G1336" i="1"/>
  <c r="D1336" i="1"/>
  <c r="C1336" i="1"/>
  <c r="G1335" i="1"/>
  <c r="D1335" i="1"/>
  <c r="H1335" i="1" s="1"/>
  <c r="C1335" i="1"/>
  <c r="H1334" i="1"/>
  <c r="G1334" i="1"/>
  <c r="D1334" i="1"/>
  <c r="C1334" i="1"/>
  <c r="H1333" i="1"/>
  <c r="G1333" i="1"/>
  <c r="D1333" i="1"/>
  <c r="C1333"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D1305" i="1"/>
  <c r="H1305" i="1" s="1"/>
  <c r="C1305" i="1"/>
  <c r="H1304" i="1"/>
  <c r="G1304" i="1"/>
  <c r="D1304" i="1"/>
  <c r="C1304" i="1"/>
  <c r="H1303" i="1"/>
  <c r="G1303" i="1"/>
  <c r="D1303" i="1"/>
  <c r="C1303" i="1"/>
  <c r="D1302" i="1"/>
  <c r="H1302" i="1" s="1"/>
  <c r="C1302" i="1"/>
  <c r="H1301" i="1"/>
  <c r="G1301" i="1"/>
  <c r="D1301" i="1"/>
  <c r="C1301" i="1"/>
  <c r="H1300" i="1"/>
  <c r="G1300" i="1"/>
  <c r="D1300" i="1"/>
  <c r="C1300" i="1"/>
  <c r="D1299" i="1"/>
  <c r="H1298" i="1"/>
  <c r="G1298" i="1"/>
  <c r="D1298" i="1"/>
  <c r="C1298" i="1"/>
  <c r="H1297" i="1"/>
  <c r="G1297" i="1"/>
  <c r="D1297" i="1"/>
  <c r="C1297" i="1"/>
  <c r="D1296" i="1"/>
  <c r="H1296" i="1" s="1"/>
  <c r="C1296" i="1"/>
  <c r="H1295" i="1"/>
  <c r="G1295" i="1"/>
  <c r="D1295" i="1"/>
  <c r="C1295" i="1"/>
  <c r="H1294" i="1"/>
  <c r="G1294" i="1"/>
  <c r="D1294" i="1"/>
  <c r="C1294" i="1"/>
  <c r="D1293" i="1"/>
  <c r="H1293" i="1" s="1"/>
  <c r="C1293" i="1"/>
  <c r="H1292" i="1"/>
  <c r="G1292" i="1"/>
  <c r="D1292" i="1"/>
  <c r="C1292" i="1"/>
  <c r="H1291" i="1"/>
  <c r="G1291" i="1"/>
  <c r="D1291" i="1"/>
  <c r="C1291" i="1"/>
  <c r="D1290" i="1"/>
  <c r="H1290" i="1" s="1"/>
  <c r="C1290" i="1"/>
  <c r="H1289" i="1"/>
  <c r="G1289" i="1"/>
  <c r="D1289" i="1"/>
  <c r="C1289" i="1"/>
  <c r="H1288" i="1"/>
  <c r="G1288" i="1"/>
  <c r="D1288" i="1"/>
  <c r="C1288" i="1"/>
  <c r="D1287" i="1"/>
  <c r="H1287" i="1" s="1"/>
  <c r="C1287" i="1"/>
  <c r="H1286" i="1"/>
  <c r="G1286" i="1"/>
  <c r="D1286" i="1"/>
  <c r="C1286" i="1"/>
  <c r="H1285" i="1"/>
  <c r="G1285" i="1"/>
  <c r="D1285" i="1"/>
  <c r="C1285" i="1"/>
  <c r="D1284" i="1"/>
  <c r="H1284" i="1" s="1"/>
  <c r="C1284" i="1"/>
  <c r="H1283" i="1"/>
  <c r="G1283" i="1"/>
  <c r="D1283" i="1"/>
  <c r="C1283" i="1"/>
  <c r="H1282" i="1"/>
  <c r="G1282" i="1"/>
  <c r="D1282" i="1"/>
  <c r="C1282" i="1"/>
  <c r="D1281" i="1"/>
  <c r="H1281" i="1" s="1"/>
  <c r="C1281" i="1"/>
  <c r="H1280" i="1"/>
  <c r="G1280" i="1"/>
  <c r="D1280" i="1"/>
  <c r="C1280" i="1"/>
  <c r="H1279" i="1"/>
  <c r="G1279" i="1"/>
  <c r="D1279" i="1"/>
  <c r="C1279" i="1"/>
  <c r="D1278" i="1"/>
  <c r="H1278" i="1" s="1"/>
  <c r="C1278" i="1"/>
  <c r="H1277" i="1"/>
  <c r="G1277" i="1"/>
  <c r="D1277" i="1"/>
  <c r="C1277" i="1"/>
  <c r="H1276" i="1"/>
  <c r="G1276" i="1"/>
  <c r="D1276" i="1"/>
  <c r="C1276" i="1"/>
  <c r="D1275" i="1"/>
  <c r="H1275" i="1" s="1"/>
  <c r="C1275" i="1"/>
  <c r="D1274" i="1"/>
  <c r="H1274" i="1" s="1"/>
  <c r="C1274" i="1"/>
  <c r="D1273" i="1"/>
  <c r="H1273" i="1" s="1"/>
  <c r="C1273" i="1"/>
  <c r="D1272" i="1"/>
  <c r="H1272" i="1" s="1"/>
  <c r="C1272" i="1"/>
  <c r="H1271" i="1"/>
  <c r="G1271" i="1"/>
  <c r="D1271" i="1"/>
  <c r="C1271" i="1"/>
  <c r="H1270" i="1"/>
  <c r="G1270" i="1"/>
  <c r="D1270" i="1"/>
  <c r="C1270" i="1"/>
  <c r="D1269" i="1"/>
  <c r="H1269" i="1" s="1"/>
  <c r="C1269" i="1"/>
  <c r="H1268" i="1"/>
  <c r="G1268" i="1"/>
  <c r="D1268" i="1"/>
  <c r="C1268" i="1"/>
  <c r="H1267" i="1"/>
  <c r="G1267" i="1"/>
  <c r="D1267" i="1"/>
  <c r="C1267" i="1"/>
  <c r="D1266" i="1"/>
  <c r="H1266" i="1" s="1"/>
  <c r="C1266" i="1"/>
  <c r="D1265" i="1"/>
  <c r="H1265" i="1" s="1"/>
  <c r="C1265" i="1"/>
  <c r="D1264" i="1"/>
  <c r="H1264" i="1" s="1"/>
  <c r="C1264" i="1"/>
  <c r="D1263" i="1"/>
  <c r="H1263" i="1" s="1"/>
  <c r="C1263" i="1"/>
  <c r="H1262" i="1"/>
  <c r="G1262" i="1"/>
  <c r="D1262" i="1"/>
  <c r="C1262" i="1"/>
  <c r="D1261" i="1"/>
  <c r="H1261" i="1" s="1"/>
  <c r="C1261" i="1"/>
  <c r="D1260" i="1"/>
  <c r="H1260" i="1" s="1"/>
  <c r="C1260" i="1"/>
  <c r="H1259" i="1"/>
  <c r="G1259" i="1"/>
  <c r="D1259" i="1"/>
  <c r="C1259" i="1"/>
  <c r="H1258" i="1"/>
  <c r="G1258" i="1"/>
  <c r="D1258" i="1"/>
  <c r="C1258" i="1"/>
  <c r="D1257" i="1"/>
  <c r="H1257" i="1" s="1"/>
  <c r="C1257" i="1"/>
  <c r="H1256" i="1"/>
  <c r="G1256" i="1"/>
  <c r="D1256" i="1"/>
  <c r="C1256" i="1"/>
  <c r="H1255" i="1"/>
  <c r="G1255" i="1"/>
  <c r="D1255" i="1"/>
  <c r="C1255" i="1"/>
  <c r="D1254" i="1"/>
  <c r="H1254" i="1" s="1"/>
  <c r="C1254" i="1"/>
  <c r="H1253" i="1"/>
  <c r="G1253" i="1"/>
  <c r="D1253" i="1"/>
  <c r="C1253" i="1"/>
  <c r="H1252" i="1"/>
  <c r="G1252" i="1"/>
  <c r="D1252" i="1"/>
  <c r="C1252" i="1"/>
  <c r="D1251" i="1"/>
  <c r="H1251" i="1" s="1"/>
  <c r="C1251" i="1"/>
  <c r="H1250" i="1"/>
  <c r="G1250" i="1"/>
  <c r="D1250" i="1"/>
  <c r="C1250" i="1"/>
  <c r="H1249" i="1"/>
  <c r="G1249" i="1"/>
  <c r="D1249" i="1"/>
  <c r="C1249" i="1"/>
  <c r="D1248" i="1"/>
  <c r="H1248" i="1" s="1"/>
  <c r="C1248" i="1"/>
  <c r="H1247" i="1"/>
  <c r="D1247" i="1"/>
  <c r="G1247" i="1" s="1"/>
  <c r="C1247" i="1"/>
  <c r="H1246" i="1"/>
  <c r="G1246" i="1"/>
  <c r="D1246" i="1"/>
  <c r="C1246" i="1"/>
  <c r="D1245" i="1"/>
  <c r="H1245" i="1" s="1"/>
  <c r="C1245" i="1"/>
  <c r="D1244" i="1"/>
  <c r="H1244" i="1" s="1"/>
  <c r="C1244" i="1"/>
  <c r="H1243" i="1"/>
  <c r="G1243" i="1"/>
  <c r="D1243" i="1"/>
  <c r="C1243" i="1"/>
  <c r="D1242" i="1"/>
  <c r="H1242" i="1" s="1"/>
  <c r="C1242" i="1"/>
  <c r="D1241" i="1"/>
  <c r="H1241" i="1" s="1"/>
  <c r="C1241" i="1"/>
  <c r="D1240" i="1"/>
  <c r="H1240" i="1" s="1"/>
  <c r="C1240" i="1"/>
  <c r="D1239" i="1"/>
  <c r="H1239" i="1" s="1"/>
  <c r="C1239" i="1"/>
  <c r="H1238" i="1"/>
  <c r="G1238" i="1"/>
  <c r="D1238" i="1"/>
  <c r="C1238" i="1"/>
  <c r="D1237" i="1"/>
  <c r="H1237" i="1" s="1"/>
  <c r="C1237" i="1"/>
  <c r="D1236" i="1"/>
  <c r="H1236" i="1" s="1"/>
  <c r="C1236" i="1"/>
  <c r="D1235" i="1"/>
  <c r="H1235" i="1" s="1"/>
  <c r="C1235" i="1"/>
  <c r="H1234" i="1"/>
  <c r="G1234" i="1"/>
  <c r="D1234" i="1"/>
  <c r="C1234" i="1"/>
  <c r="D1233" i="1"/>
  <c r="H1233" i="1" s="1"/>
  <c r="C1233" i="1"/>
  <c r="D1232" i="1"/>
  <c r="H1232" i="1" s="1"/>
  <c r="C1232" i="1"/>
  <c r="D1231" i="1"/>
  <c r="H1231" i="1" s="1"/>
  <c r="C1231" i="1"/>
  <c r="D1230" i="1"/>
  <c r="H1230" i="1" s="1"/>
  <c r="C1230" i="1"/>
  <c r="D1229" i="1"/>
  <c r="H1229" i="1" s="1"/>
  <c r="C1229" i="1"/>
  <c r="H1228" i="1"/>
  <c r="G1228" i="1"/>
  <c r="D1228" i="1"/>
  <c r="C1228" i="1"/>
  <c r="D1227" i="1"/>
  <c r="H1227" i="1" s="1"/>
  <c r="C1227" i="1"/>
  <c r="H1226" i="1"/>
  <c r="G1226" i="1"/>
  <c r="D1226" i="1"/>
  <c r="C1226" i="1"/>
  <c r="H1225" i="1"/>
  <c r="G1225" i="1"/>
  <c r="D1225" i="1"/>
  <c r="C1225" i="1"/>
  <c r="D1224" i="1"/>
  <c r="H1224" i="1" s="1"/>
  <c r="C1224" i="1"/>
  <c r="C1223" i="1"/>
  <c r="C1222" i="1"/>
  <c r="H1221" i="1"/>
  <c r="G1221" i="1"/>
  <c r="D1221" i="1"/>
  <c r="C1221" i="1"/>
  <c r="H1220" i="1"/>
  <c r="G1220" i="1"/>
  <c r="D1220" i="1"/>
  <c r="C1220" i="1"/>
  <c r="H1219" i="1"/>
  <c r="G1219" i="1"/>
  <c r="D1219" i="1"/>
  <c r="C1219" i="1"/>
  <c r="H1218" i="1"/>
  <c r="G1218" i="1"/>
  <c r="D1218" i="1"/>
  <c r="C1218" i="1"/>
  <c r="D1217" i="1"/>
  <c r="H1217" i="1" s="1"/>
  <c r="C1217" i="1"/>
  <c r="D1216" i="1"/>
  <c r="H1216" i="1" s="1"/>
  <c r="C1216" i="1"/>
  <c r="D1215" i="1"/>
  <c r="H1215" i="1" s="1"/>
  <c r="C1215" i="1"/>
  <c r="D1213" i="1"/>
  <c r="H1213" i="1" s="1"/>
  <c r="C1213" i="1"/>
  <c r="D1212" i="1"/>
  <c r="C1212" i="1"/>
  <c r="D1211" i="1"/>
  <c r="H1211" i="1" s="1"/>
  <c r="C1211" i="1"/>
  <c r="H1210" i="1"/>
  <c r="G1210" i="1"/>
  <c r="D1210" i="1"/>
  <c r="C1210" i="1"/>
  <c r="D1209" i="1"/>
  <c r="C1209" i="1"/>
  <c r="H1208" i="1"/>
  <c r="G1208" i="1"/>
  <c r="D1208" i="1"/>
  <c r="C1208" i="1"/>
  <c r="H1207" i="1"/>
  <c r="G1207" i="1"/>
  <c r="D1207" i="1"/>
  <c r="C1207" i="1"/>
  <c r="D1206" i="1"/>
  <c r="C1206" i="1"/>
  <c r="H1205" i="1"/>
  <c r="G1205" i="1"/>
  <c r="D1205" i="1"/>
  <c r="C1205" i="1"/>
  <c r="H1204" i="1"/>
  <c r="G1204" i="1"/>
  <c r="D1204" i="1"/>
  <c r="C1204" i="1"/>
  <c r="D1203" i="1"/>
  <c r="C1203" i="1"/>
  <c r="H1202" i="1"/>
  <c r="G1202" i="1"/>
  <c r="D1202" i="1"/>
  <c r="C1202" i="1"/>
  <c r="H1201" i="1"/>
  <c r="G1201" i="1"/>
  <c r="D1201" i="1"/>
  <c r="C1201" i="1"/>
  <c r="D1200" i="1"/>
  <c r="C1200" i="1"/>
  <c r="H1199" i="1"/>
  <c r="G1199" i="1"/>
  <c r="D1199" i="1"/>
  <c r="C1199" i="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D1185" i="1"/>
  <c r="C1185" i="1"/>
  <c r="H1184" i="1"/>
  <c r="G1184" i="1"/>
  <c r="D1184" i="1"/>
  <c r="C1184" i="1"/>
  <c r="H1183" i="1"/>
  <c r="G1183" i="1"/>
  <c r="D1183" i="1"/>
  <c r="C1183" i="1"/>
  <c r="D1182" i="1"/>
  <c r="C1182" i="1"/>
  <c r="H1181" i="1"/>
  <c r="G1181" i="1"/>
  <c r="D1181" i="1"/>
  <c r="C1181" i="1"/>
  <c r="H1180" i="1"/>
  <c r="G1180" i="1"/>
  <c r="D1180" i="1"/>
  <c r="C1180" i="1"/>
  <c r="D1179" i="1"/>
  <c r="C1179" i="1"/>
  <c r="H1178" i="1"/>
  <c r="G1178" i="1"/>
  <c r="D1178" i="1"/>
  <c r="C1178" i="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H1169" i="1"/>
  <c r="G1169" i="1"/>
  <c r="D1169" i="1"/>
  <c r="C1169" i="1"/>
  <c r="H1168" i="1"/>
  <c r="G1168" i="1"/>
  <c r="D1168" i="1"/>
  <c r="C1168" i="1"/>
  <c r="D1167" i="1"/>
  <c r="C1167" i="1"/>
  <c r="D1166" i="1"/>
  <c r="H1166" i="1" s="1"/>
  <c r="C1166" i="1"/>
  <c r="D1165" i="1"/>
  <c r="H1165" i="1" s="1"/>
  <c r="C1165" i="1"/>
  <c r="D1164" i="1"/>
  <c r="C1164" i="1"/>
  <c r="H1163" i="1"/>
  <c r="G1163" i="1"/>
  <c r="D1163" i="1"/>
  <c r="C1163" i="1"/>
  <c r="H1162" i="1"/>
  <c r="G1162" i="1"/>
  <c r="D1162" i="1"/>
  <c r="C1162" i="1"/>
  <c r="D1161" i="1"/>
  <c r="C1161" i="1"/>
  <c r="D1160" i="1"/>
  <c r="H1160" i="1" s="1"/>
  <c r="C1160" i="1"/>
  <c r="H1159" i="1"/>
  <c r="G1159" i="1"/>
  <c r="D1159" i="1"/>
  <c r="C1159" i="1"/>
  <c r="D1158" i="1"/>
  <c r="C1158" i="1"/>
  <c r="D1157" i="1"/>
  <c r="H1157" i="1" s="1"/>
  <c r="C1157" i="1"/>
  <c r="D1156" i="1"/>
  <c r="H1156" i="1" s="1"/>
  <c r="C1156" i="1"/>
  <c r="D1155" i="1"/>
  <c r="C1155" i="1"/>
  <c r="C1154" i="1"/>
  <c r="D1151" i="1"/>
  <c r="H1151" i="1" s="1"/>
  <c r="C1151" i="1"/>
  <c r="H1150" i="1"/>
  <c r="G1150" i="1"/>
  <c r="D1150" i="1"/>
  <c r="C1150" i="1"/>
  <c r="D1149" i="1"/>
  <c r="H1149" i="1" s="1"/>
  <c r="C1149" i="1"/>
  <c r="D1148" i="1"/>
  <c r="H1148" i="1" s="1"/>
  <c r="C1148" i="1"/>
  <c r="H1147" i="1"/>
  <c r="G1147" i="1"/>
  <c r="D1147" i="1"/>
  <c r="C1147" i="1"/>
  <c r="D1146" i="1"/>
  <c r="H1146" i="1" s="1"/>
  <c r="C1146" i="1"/>
  <c r="H1145" i="1"/>
  <c r="G1145" i="1"/>
  <c r="D1145" i="1"/>
  <c r="C1145" i="1"/>
  <c r="H1144" i="1"/>
  <c r="G1144" i="1"/>
  <c r="D1144" i="1"/>
  <c r="C1144" i="1"/>
  <c r="D1143" i="1"/>
  <c r="H1143" i="1" s="1"/>
  <c r="C1143" i="1"/>
  <c r="H1142" i="1"/>
  <c r="G1142" i="1"/>
  <c r="D1142" i="1"/>
  <c r="C1142" i="1"/>
  <c r="D1141" i="1"/>
  <c r="H1141" i="1" s="1"/>
  <c r="C1141" i="1"/>
  <c r="D1140" i="1"/>
  <c r="H1140" i="1" s="1"/>
  <c r="C1140" i="1"/>
  <c r="H1139" i="1"/>
  <c r="G1139" i="1"/>
  <c r="D1139" i="1"/>
  <c r="C1139" i="1"/>
  <c r="D1138" i="1"/>
  <c r="H1138" i="1" s="1"/>
  <c r="C1138" i="1"/>
  <c r="D1137" i="1"/>
  <c r="H1137" i="1" s="1"/>
  <c r="C1137" i="1"/>
  <c r="D1136" i="1"/>
  <c r="H1136" i="1" s="1"/>
  <c r="C1136" i="1"/>
  <c r="H1135" i="1"/>
  <c r="G1135" i="1"/>
  <c r="D1135" i="1"/>
  <c r="C1135" i="1"/>
  <c r="D1134" i="1"/>
  <c r="H1134" i="1" s="1"/>
  <c r="C1134" i="1"/>
  <c r="H1133" i="1"/>
  <c r="G1133" i="1"/>
  <c r="D1133" i="1"/>
  <c r="C1133" i="1"/>
  <c r="H1132" i="1"/>
  <c r="G1132" i="1"/>
  <c r="D1132" i="1"/>
  <c r="C1132" i="1"/>
  <c r="D1131" i="1"/>
  <c r="H1131" i="1" s="1"/>
  <c r="C1131" i="1"/>
  <c r="H1130" i="1"/>
  <c r="G1130" i="1"/>
  <c r="D1130" i="1"/>
  <c r="C1130" i="1"/>
  <c r="H1129" i="1"/>
  <c r="G1129" i="1"/>
  <c r="D1129" i="1"/>
  <c r="C1129" i="1"/>
  <c r="D1128" i="1"/>
  <c r="H1128" i="1" s="1"/>
  <c r="C1128" i="1"/>
  <c r="H1127" i="1"/>
  <c r="G1127" i="1"/>
  <c r="D1127" i="1"/>
  <c r="C1127" i="1"/>
  <c r="H1126" i="1"/>
  <c r="G1126" i="1"/>
  <c r="D1126" i="1"/>
  <c r="C1126" i="1"/>
  <c r="D1125" i="1"/>
  <c r="C1125" i="1"/>
  <c r="D1124" i="1"/>
  <c r="H1124" i="1" s="1"/>
  <c r="C1124" i="1"/>
  <c r="H1123" i="1"/>
  <c r="G1123" i="1"/>
  <c r="D1123" i="1"/>
  <c r="C1123" i="1"/>
  <c r="D1122" i="1"/>
  <c r="C1122" i="1"/>
  <c r="H1121" i="1"/>
  <c r="G1121" i="1"/>
  <c r="D1121" i="1"/>
  <c r="C1121" i="1"/>
  <c r="H1120" i="1"/>
  <c r="G1120" i="1"/>
  <c r="D1120" i="1"/>
  <c r="C1120" i="1"/>
  <c r="D1119" i="1"/>
  <c r="C1119" i="1"/>
  <c r="H1118" i="1"/>
  <c r="G1118" i="1"/>
  <c r="D1118" i="1"/>
  <c r="C1118" i="1"/>
  <c r="H1117" i="1"/>
  <c r="G1117" i="1"/>
  <c r="D1117" i="1"/>
  <c r="C1117" i="1"/>
  <c r="D1116" i="1"/>
  <c r="C1116" i="1"/>
  <c r="H1115" i="1"/>
  <c r="G1115" i="1"/>
  <c r="D1115" i="1"/>
  <c r="C1115" i="1"/>
  <c r="H1114" i="1"/>
  <c r="G1114" i="1"/>
  <c r="D1114" i="1"/>
  <c r="C1114"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G1095" i="1"/>
  <c r="D1095" i="1"/>
  <c r="H1095" i="1" s="1"/>
  <c r="C1095" i="1"/>
  <c r="H1094" i="1"/>
  <c r="G1094" i="1"/>
  <c r="D1094" i="1"/>
  <c r="C1094" i="1"/>
  <c r="H1093" i="1"/>
  <c r="G1093" i="1"/>
  <c r="D1093" i="1"/>
  <c r="C1093" i="1"/>
  <c r="D1092" i="1"/>
  <c r="H1092" i="1" s="1"/>
  <c r="C1092" i="1"/>
  <c r="H1091" i="1"/>
  <c r="G1091" i="1"/>
  <c r="D1091" i="1"/>
  <c r="C1091" i="1"/>
  <c r="H1090" i="1"/>
  <c r="G1090" i="1"/>
  <c r="D1090" i="1"/>
  <c r="C1090" i="1"/>
  <c r="G1089" i="1"/>
  <c r="D1089" i="1"/>
  <c r="H1089" i="1" s="1"/>
  <c r="C1089" i="1"/>
  <c r="H1088" i="1"/>
  <c r="G1088" i="1"/>
  <c r="D1088" i="1"/>
  <c r="C1088" i="1"/>
  <c r="H1087" i="1"/>
  <c r="G1087" i="1"/>
  <c r="D1087" i="1"/>
  <c r="C1087" i="1"/>
  <c r="D1086" i="1"/>
  <c r="H1086" i="1" s="1"/>
  <c r="C1086" i="1"/>
  <c r="H1085" i="1"/>
  <c r="G1085" i="1"/>
  <c r="D1085" i="1"/>
  <c r="C1085" i="1"/>
  <c r="H1084" i="1"/>
  <c r="G1084" i="1"/>
  <c r="D1084" i="1"/>
  <c r="C1084" i="1"/>
  <c r="D1083" i="1"/>
  <c r="C1083" i="1"/>
  <c r="H1082" i="1"/>
  <c r="G1082" i="1"/>
  <c r="D1082" i="1"/>
  <c r="C1082" i="1"/>
  <c r="H1081" i="1"/>
  <c r="G1081" i="1"/>
  <c r="D1081" i="1"/>
  <c r="C1081" i="1"/>
  <c r="D1080" i="1"/>
  <c r="H1080" i="1" s="1"/>
  <c r="C1080" i="1"/>
  <c r="H1079" i="1"/>
  <c r="G1079" i="1"/>
  <c r="D1079" i="1"/>
  <c r="C1079" i="1"/>
  <c r="H1078" i="1"/>
  <c r="G1078" i="1"/>
  <c r="D1078" i="1"/>
  <c r="C1078" i="1"/>
  <c r="D1077" i="1"/>
  <c r="H1077" i="1" s="1"/>
  <c r="C1077" i="1"/>
  <c r="H1076" i="1"/>
  <c r="G1076" i="1"/>
  <c r="D1076" i="1"/>
  <c r="C1076" i="1"/>
  <c r="H1075" i="1"/>
  <c r="G1075" i="1"/>
  <c r="D1075" i="1"/>
  <c r="C1075" i="1"/>
  <c r="G1074" i="1"/>
  <c r="D1074" i="1"/>
  <c r="H1074" i="1" s="1"/>
  <c r="C1074" i="1"/>
  <c r="H1073" i="1"/>
  <c r="G1073" i="1"/>
  <c r="D1073" i="1"/>
  <c r="C1073" i="1"/>
  <c r="H1072" i="1"/>
  <c r="G1072" i="1"/>
  <c r="D1072" i="1"/>
  <c r="C1072" i="1"/>
  <c r="D1071" i="1"/>
  <c r="C1071" i="1"/>
  <c r="H1070" i="1"/>
  <c r="G1070" i="1"/>
  <c r="D1070" i="1"/>
  <c r="C1070" i="1"/>
  <c r="H1069" i="1"/>
  <c r="G1069" i="1"/>
  <c r="D1069" i="1"/>
  <c r="C1069" i="1"/>
  <c r="G1068" i="1"/>
  <c r="D1068" i="1"/>
  <c r="H1068" i="1" s="1"/>
  <c r="C1068" i="1"/>
  <c r="H1067" i="1"/>
  <c r="G1067" i="1"/>
  <c r="D1067" i="1"/>
  <c r="C1067" i="1"/>
  <c r="H1066" i="1"/>
  <c r="G1066" i="1"/>
  <c r="D1066" i="1"/>
  <c r="C1066" i="1"/>
  <c r="D1065" i="1"/>
  <c r="H1065" i="1" s="1"/>
  <c r="C1065" i="1"/>
  <c r="D1064" i="1"/>
  <c r="H1064" i="1" s="1"/>
  <c r="C1064" i="1"/>
  <c r="H1063" i="1"/>
  <c r="G1063" i="1"/>
  <c r="D1063" i="1"/>
  <c r="C1063" i="1"/>
  <c r="D1062" i="1"/>
  <c r="H1062" i="1" s="1"/>
  <c r="C1062" i="1"/>
  <c r="D1061" i="1"/>
  <c r="H1061" i="1" s="1"/>
  <c r="C1061" i="1"/>
  <c r="H1060" i="1"/>
  <c r="G1060" i="1"/>
  <c r="D1060" i="1"/>
  <c r="C1060" i="1"/>
  <c r="G1059" i="1"/>
  <c r="D1059" i="1"/>
  <c r="H1059" i="1" s="1"/>
  <c r="C1059" i="1"/>
  <c r="H1058" i="1"/>
  <c r="G1058" i="1"/>
  <c r="D1058" i="1"/>
  <c r="C1058" i="1"/>
  <c r="H1057" i="1"/>
  <c r="G1057" i="1"/>
  <c r="D1057" i="1"/>
  <c r="C1057" i="1"/>
  <c r="D1056" i="1"/>
  <c r="H1055" i="1"/>
  <c r="G1055" i="1"/>
  <c r="D1055" i="1"/>
  <c r="C1055" i="1"/>
  <c r="D1054" i="1"/>
  <c r="H1054" i="1" s="1"/>
  <c r="C1054" i="1"/>
  <c r="D1053" i="1"/>
  <c r="C1053" i="1"/>
  <c r="H1052" i="1"/>
  <c r="G1052" i="1"/>
  <c r="D1052" i="1"/>
  <c r="C1052" i="1"/>
  <c r="H1051" i="1"/>
  <c r="G1051" i="1"/>
  <c r="D1051" i="1"/>
  <c r="C1051" i="1"/>
  <c r="D1050" i="1"/>
  <c r="C1050" i="1"/>
  <c r="H1049" i="1"/>
  <c r="G1049" i="1"/>
  <c r="D1049" i="1"/>
  <c r="C1049" i="1"/>
  <c r="D1048" i="1"/>
  <c r="H1048" i="1" s="1"/>
  <c r="C1048" i="1"/>
  <c r="D1047" i="1"/>
  <c r="H1045" i="1"/>
  <c r="G1045" i="1"/>
  <c r="D1045" i="1"/>
  <c r="C1045" i="1"/>
  <c r="H1044" i="1"/>
  <c r="D1044" i="1"/>
  <c r="G1044" i="1" s="1"/>
  <c r="C1044" i="1"/>
  <c r="D1043" i="1"/>
  <c r="H1043" i="1" s="1"/>
  <c r="C1043" i="1"/>
  <c r="H1042" i="1"/>
  <c r="G1042" i="1"/>
  <c r="D1042" i="1"/>
  <c r="C1042" i="1"/>
  <c r="D1041" i="1"/>
  <c r="G1041" i="1" s="1"/>
  <c r="C1041" i="1"/>
  <c r="H1040" i="1"/>
  <c r="G1040" i="1"/>
  <c r="D1040" i="1"/>
  <c r="C1040" i="1"/>
  <c r="H1039" i="1"/>
  <c r="G1039" i="1"/>
  <c r="D1039" i="1"/>
  <c r="C1039" i="1"/>
  <c r="H1038" i="1"/>
  <c r="D1038" i="1"/>
  <c r="G1038" i="1" s="1"/>
  <c r="C1038" i="1"/>
  <c r="H1037" i="1"/>
  <c r="G1037" i="1"/>
  <c r="D1037" i="1"/>
  <c r="C1037" i="1"/>
  <c r="D1036" i="1"/>
  <c r="H1036" i="1" s="1"/>
  <c r="C1036" i="1"/>
  <c r="H1035" i="1"/>
  <c r="D1035" i="1"/>
  <c r="G1035" i="1" s="1"/>
  <c r="C1035" i="1"/>
  <c r="D1034" i="1"/>
  <c r="H1034" i="1" s="1"/>
  <c r="C1034" i="1"/>
  <c r="D1033" i="1"/>
  <c r="H1033" i="1" s="1"/>
  <c r="C1033" i="1"/>
  <c r="D1032" i="1"/>
  <c r="C1032" i="1"/>
  <c r="H1031" i="1"/>
  <c r="G1031" i="1"/>
  <c r="D1031" i="1"/>
  <c r="C1031" i="1"/>
  <c r="D1030" i="1"/>
  <c r="H1030" i="1" s="1"/>
  <c r="C1030" i="1"/>
  <c r="D1029" i="1"/>
  <c r="G1029" i="1" s="1"/>
  <c r="C1029" i="1"/>
  <c r="D1028" i="1"/>
  <c r="H1028" i="1" s="1"/>
  <c r="C1028" i="1"/>
  <c r="H1027" i="1"/>
  <c r="G1027" i="1"/>
  <c r="D1027" i="1"/>
  <c r="C1027" i="1"/>
  <c r="D1026" i="1"/>
  <c r="G1026" i="1" s="1"/>
  <c r="C1026" i="1"/>
  <c r="D1025" i="1"/>
  <c r="H1025" i="1" s="1"/>
  <c r="C1025" i="1"/>
  <c r="H1024" i="1"/>
  <c r="G1024" i="1"/>
  <c r="D1024" i="1"/>
  <c r="C1024" i="1"/>
  <c r="D1023" i="1"/>
  <c r="G1023" i="1" s="1"/>
  <c r="C1023" i="1"/>
  <c r="H1022" i="1"/>
  <c r="G1022" i="1"/>
  <c r="D1022" i="1"/>
  <c r="C1022" i="1"/>
  <c r="H1021" i="1"/>
  <c r="G1021" i="1"/>
  <c r="D1021" i="1"/>
  <c r="C1021" i="1"/>
  <c r="D1020" i="1"/>
  <c r="C1020" i="1"/>
  <c r="H1019" i="1"/>
  <c r="G1019" i="1"/>
  <c r="D1019" i="1"/>
  <c r="C1019" i="1"/>
  <c r="D1018" i="1"/>
  <c r="H1018" i="1" s="1"/>
  <c r="C1018" i="1"/>
  <c r="H1017" i="1"/>
  <c r="D1017" i="1"/>
  <c r="G1017" i="1" s="1"/>
  <c r="C1017" i="1"/>
  <c r="H1016" i="1"/>
  <c r="G1016" i="1"/>
  <c r="D1016" i="1"/>
  <c r="C1016" i="1"/>
  <c r="H1015" i="1"/>
  <c r="G1015" i="1"/>
  <c r="D1015" i="1"/>
  <c r="C1015" i="1"/>
  <c r="D1014" i="1"/>
  <c r="G1014" i="1" s="1"/>
  <c r="C1014" i="1"/>
  <c r="D1013" i="1"/>
  <c r="H1013" i="1" s="1"/>
  <c r="C1013" i="1"/>
  <c r="D1012" i="1"/>
  <c r="H1012" i="1" s="1"/>
  <c r="C1012" i="1"/>
  <c r="D1011" i="1"/>
  <c r="H1011" i="1" s="1"/>
  <c r="C1011" i="1"/>
  <c r="H1010" i="1"/>
  <c r="G1010" i="1"/>
  <c r="D1010" i="1"/>
  <c r="C1010" i="1"/>
  <c r="H1009" i="1"/>
  <c r="G1009" i="1"/>
  <c r="D1009" i="1"/>
  <c r="C1009" i="1"/>
  <c r="D1008" i="1"/>
  <c r="H1008" i="1" s="1"/>
  <c r="C1008" i="1"/>
  <c r="H1007" i="1"/>
  <c r="D1007" i="1"/>
  <c r="G1007" i="1" s="1"/>
  <c r="C1007" i="1"/>
  <c r="D1006" i="1"/>
  <c r="H1006" i="1" s="1"/>
  <c r="C1006" i="1"/>
  <c r="D1005" i="1"/>
  <c r="H1005" i="1" s="1"/>
  <c r="C1005" i="1"/>
  <c r="D1004" i="1"/>
  <c r="H1004" i="1" s="1"/>
  <c r="C1004" i="1"/>
  <c r="D1003" i="1"/>
  <c r="G1003" i="1" s="1"/>
  <c r="C1003" i="1"/>
  <c r="D1002" i="1"/>
  <c r="H1002" i="1" s="1"/>
  <c r="C1002" i="1"/>
  <c r="H1001" i="1"/>
  <c r="G1001" i="1"/>
  <c r="D1001" i="1"/>
  <c r="C1001" i="1"/>
  <c r="D1000" i="1"/>
  <c r="H1000" i="1" s="1"/>
  <c r="C1000" i="1"/>
  <c r="D999" i="1"/>
  <c r="H999" i="1" s="1"/>
  <c r="C999" i="1"/>
  <c r="D998" i="1"/>
  <c r="H998" i="1" s="1"/>
  <c r="C998" i="1"/>
  <c r="D997" i="1"/>
  <c r="H997" i="1" s="1"/>
  <c r="C997" i="1"/>
  <c r="D996" i="1"/>
  <c r="H996" i="1" s="1"/>
  <c r="C996" i="1"/>
  <c r="D995" i="1"/>
  <c r="H995" i="1" s="1"/>
  <c r="C995" i="1"/>
  <c r="H994" i="1"/>
  <c r="G994" i="1"/>
  <c r="D994" i="1"/>
  <c r="C994" i="1"/>
  <c r="D993" i="1"/>
  <c r="H993" i="1" s="1"/>
  <c r="C993" i="1"/>
  <c r="H992" i="1"/>
  <c r="G992" i="1"/>
  <c r="D992" i="1"/>
  <c r="C992" i="1"/>
  <c r="H991" i="1"/>
  <c r="D991" i="1"/>
  <c r="G991" i="1" s="1"/>
  <c r="C991" i="1"/>
  <c r="D989" i="1"/>
  <c r="H989" i="1" s="1"/>
  <c r="C989" i="1"/>
  <c r="D988" i="1"/>
  <c r="H988" i="1" s="1"/>
  <c r="C988" i="1"/>
  <c r="G987" i="1"/>
  <c r="D987" i="1"/>
  <c r="H987" i="1" s="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D716" i="1"/>
  <c r="H716" i="1" s="1"/>
  <c r="C716" i="1"/>
  <c r="D715" i="1"/>
  <c r="H715" i="1" s="1"/>
  <c r="C715" i="1"/>
  <c r="D714" i="1"/>
  <c r="H714" i="1" s="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H645" i="1" s="1"/>
  <c r="C645" i="1"/>
  <c r="D644" i="1"/>
  <c r="H644" i="1" s="1"/>
  <c r="C644" i="1"/>
  <c r="D643" i="1"/>
  <c r="H643" i="1" s="1"/>
  <c r="C643" i="1"/>
  <c r="D642" i="1"/>
  <c r="H642" i="1" s="1"/>
  <c r="C642" i="1"/>
  <c r="D641" i="1"/>
  <c r="G641" i="1" s="1"/>
  <c r="C641" i="1"/>
  <c r="C638" i="1"/>
  <c r="D632" i="1"/>
  <c r="H632" i="1" s="1"/>
  <c r="C632" i="1"/>
  <c r="D631" i="1"/>
  <c r="H631" i="1" s="1"/>
  <c r="C631" i="1"/>
  <c r="D628" i="1"/>
  <c r="C628" i="1"/>
  <c r="D627" i="1"/>
  <c r="C627" i="1"/>
  <c r="H626" i="1"/>
  <c r="G626" i="1"/>
  <c r="C626" i="1"/>
  <c r="D625" i="1"/>
  <c r="C625" i="1"/>
  <c r="D624" i="1"/>
  <c r="C624" i="1"/>
  <c r="H623" i="1"/>
  <c r="D623" i="1"/>
  <c r="C623" i="1"/>
  <c r="G623" i="1" s="1"/>
  <c r="D622" i="1"/>
  <c r="C622" i="1"/>
  <c r="H621" i="1"/>
  <c r="G621" i="1"/>
  <c r="D621" i="1"/>
  <c r="C621" i="1"/>
  <c r="G620" i="1"/>
  <c r="D620" i="1"/>
  <c r="H620" i="1" s="1"/>
  <c r="C620" i="1"/>
  <c r="G618" i="1"/>
  <c r="D618" i="1"/>
  <c r="C618" i="1"/>
  <c r="H618" i="1" s="1"/>
  <c r="D617" i="1"/>
  <c r="C617" i="1"/>
  <c r="D616" i="1"/>
  <c r="C616" i="1"/>
  <c r="H615" i="1"/>
  <c r="G615" i="1"/>
  <c r="D615" i="1"/>
  <c r="C615" i="1"/>
  <c r="H614" i="1"/>
  <c r="G614" i="1"/>
  <c r="D614" i="1"/>
  <c r="C614" i="1"/>
  <c r="D613" i="1"/>
  <c r="C613" i="1"/>
  <c r="D612" i="1"/>
  <c r="C612" i="1"/>
  <c r="H611" i="1"/>
  <c r="D611" i="1"/>
  <c r="C611" i="1"/>
  <c r="G611" i="1" s="1"/>
  <c r="D610" i="1"/>
  <c r="C610" i="1"/>
  <c r="H609" i="1"/>
  <c r="G609" i="1"/>
  <c r="D609" i="1"/>
  <c r="C609" i="1"/>
  <c r="D608" i="1"/>
  <c r="C608" i="1"/>
  <c r="H607" i="1"/>
  <c r="D607" i="1"/>
  <c r="C607" i="1"/>
  <c r="G606" i="1"/>
  <c r="D606" i="1"/>
  <c r="C606" i="1"/>
  <c r="D605" i="1"/>
  <c r="C605" i="1"/>
  <c r="H605" i="1" s="1"/>
  <c r="D604" i="1"/>
  <c r="H604" i="1" s="1"/>
  <c r="C604" i="1"/>
  <c r="D603" i="1"/>
  <c r="C603" i="1"/>
  <c r="D602" i="1"/>
  <c r="H602" i="1" s="1"/>
  <c r="C602" i="1"/>
  <c r="H601" i="1"/>
  <c r="D601" i="1"/>
  <c r="C601" i="1"/>
  <c r="G601" i="1" s="1"/>
  <c r="D600" i="1"/>
  <c r="C600" i="1"/>
  <c r="D599" i="1"/>
  <c r="C599" i="1"/>
  <c r="H598" i="1"/>
  <c r="D598" i="1"/>
  <c r="C598" i="1"/>
  <c r="H597" i="1"/>
  <c r="G597" i="1"/>
  <c r="D597" i="1"/>
  <c r="C597" i="1"/>
  <c r="H596" i="1"/>
  <c r="D596" i="1"/>
  <c r="G596" i="1" s="1"/>
  <c r="C596" i="1"/>
  <c r="D595" i="1"/>
  <c r="H595" i="1" s="1"/>
  <c r="C595" i="1"/>
  <c r="H594" i="1"/>
  <c r="D594" i="1"/>
  <c r="G594" i="1" s="1"/>
  <c r="C594" i="1"/>
  <c r="D593" i="1"/>
  <c r="G593" i="1" s="1"/>
  <c r="C593" i="1"/>
  <c r="D592" i="1"/>
  <c r="C592" i="1"/>
  <c r="H591" i="1"/>
  <c r="G591" i="1"/>
  <c r="D591" i="1"/>
  <c r="C591" i="1"/>
  <c r="D590" i="1"/>
  <c r="C590" i="1"/>
  <c r="D589" i="1"/>
  <c r="C589" i="1"/>
  <c r="D588" i="1"/>
  <c r="C588" i="1"/>
  <c r="D587" i="1"/>
  <c r="D586" i="1"/>
  <c r="H586" i="1" s="1"/>
  <c r="C586" i="1"/>
  <c r="H585" i="1"/>
  <c r="G585" i="1"/>
  <c r="D585" i="1"/>
  <c r="C585" i="1"/>
  <c r="H584" i="1"/>
  <c r="G584" i="1"/>
  <c r="D584" i="1"/>
  <c r="C584" i="1"/>
  <c r="H583" i="1"/>
  <c r="D583" i="1"/>
  <c r="C583" i="1"/>
  <c r="G583" i="1" s="1"/>
  <c r="D582" i="1"/>
  <c r="C582" i="1"/>
  <c r="G581" i="1"/>
  <c r="D581" i="1"/>
  <c r="H581" i="1" s="1"/>
  <c r="C581" i="1"/>
  <c r="D580" i="1"/>
  <c r="C580" i="1"/>
  <c r="H579" i="1"/>
  <c r="D579" i="1"/>
  <c r="C579" i="1"/>
  <c r="G579" i="1" s="1"/>
  <c r="D578" i="1"/>
  <c r="C578" i="1"/>
  <c r="D577" i="1"/>
  <c r="C577" i="1"/>
  <c r="H576" i="1"/>
  <c r="G576" i="1"/>
  <c r="D576" i="1"/>
  <c r="C576" i="1"/>
  <c r="D575" i="1"/>
  <c r="C575" i="1"/>
  <c r="H575" i="1" s="1"/>
  <c r="C574" i="1"/>
  <c r="D573" i="1"/>
  <c r="C573" i="1"/>
  <c r="H572" i="1"/>
  <c r="G572" i="1"/>
  <c r="D572" i="1"/>
  <c r="C572" i="1"/>
  <c r="D571" i="1"/>
  <c r="C571" i="1"/>
  <c r="D570" i="1"/>
  <c r="C570" i="1"/>
  <c r="H569" i="1"/>
  <c r="G569" i="1"/>
  <c r="D569" i="1"/>
  <c r="C569" i="1"/>
  <c r="D568" i="1"/>
  <c r="C568" i="1"/>
  <c r="G568" i="1" s="1"/>
  <c r="H567" i="1"/>
  <c r="D567" i="1"/>
  <c r="C567" i="1"/>
  <c r="G567" i="1" s="1"/>
  <c r="H566" i="1"/>
  <c r="G566" i="1"/>
  <c r="D566" i="1"/>
  <c r="C566" i="1"/>
  <c r="D565" i="1"/>
  <c r="C565" i="1"/>
  <c r="G565" i="1" s="1"/>
  <c r="H564" i="1"/>
  <c r="G564" i="1"/>
  <c r="D564" i="1"/>
  <c r="C564" i="1"/>
  <c r="D563" i="1"/>
  <c r="G563" i="1" s="1"/>
  <c r="C563" i="1"/>
  <c r="H562" i="1"/>
  <c r="D562" i="1"/>
  <c r="C562" i="1"/>
  <c r="G562" i="1" s="1"/>
  <c r="H561" i="1"/>
  <c r="G561" i="1"/>
  <c r="D561" i="1"/>
  <c r="C561" i="1"/>
  <c r="D560" i="1"/>
  <c r="C560" i="1"/>
  <c r="H559" i="1"/>
  <c r="D559" i="1"/>
  <c r="C559" i="1"/>
  <c r="G559" i="1" s="1"/>
  <c r="D558" i="1"/>
  <c r="C558" i="1"/>
  <c r="D557" i="1"/>
  <c r="C557" i="1"/>
  <c r="H556" i="1"/>
  <c r="D556" i="1"/>
  <c r="C556" i="1"/>
  <c r="G556" i="1" s="1"/>
  <c r="D555" i="1"/>
  <c r="C555" i="1"/>
  <c r="H555" i="1" s="1"/>
  <c r="H554" i="1"/>
  <c r="D554" i="1"/>
  <c r="C554" i="1"/>
  <c r="G554" i="1" s="1"/>
  <c r="H553" i="1"/>
  <c r="D553" i="1"/>
  <c r="C553" i="1"/>
  <c r="G553" i="1" s="1"/>
  <c r="D552" i="1"/>
  <c r="C552" i="1"/>
  <c r="H552" i="1" s="1"/>
  <c r="H551" i="1"/>
  <c r="G551" i="1"/>
  <c r="D551" i="1"/>
  <c r="C551" i="1"/>
  <c r="D550" i="1"/>
  <c r="C550" i="1"/>
  <c r="H549" i="1"/>
  <c r="G549" i="1"/>
  <c r="D549" i="1"/>
  <c r="C549" i="1"/>
  <c r="D548" i="1"/>
  <c r="C548" i="1"/>
  <c r="D547" i="1"/>
  <c r="C547" i="1"/>
  <c r="H546" i="1"/>
  <c r="G546" i="1"/>
  <c r="D546" i="1"/>
  <c r="C546" i="1"/>
  <c r="D545" i="1"/>
  <c r="C545" i="1"/>
  <c r="D544" i="1"/>
  <c r="C544" i="1"/>
  <c r="G544" i="1" s="1"/>
  <c r="H543" i="1"/>
  <c r="G543" i="1"/>
  <c r="D543" i="1"/>
  <c r="C543" i="1"/>
  <c r="D542" i="1"/>
  <c r="C542" i="1"/>
  <c r="H542" i="1" s="1"/>
  <c r="H541" i="1"/>
  <c r="D541" i="1"/>
  <c r="C541" i="1"/>
  <c r="G541" i="1" s="1"/>
  <c r="G540" i="1"/>
  <c r="D540" i="1"/>
  <c r="C540" i="1"/>
  <c r="H540" i="1" s="1"/>
  <c r="D539" i="1"/>
  <c r="C539" i="1"/>
  <c r="H539" i="1" s="1"/>
  <c r="H538" i="1"/>
  <c r="D538" i="1"/>
  <c r="C538" i="1"/>
  <c r="G538" i="1" s="1"/>
  <c r="D537" i="1"/>
  <c r="C537" i="1"/>
  <c r="H536" i="1"/>
  <c r="G536" i="1"/>
  <c r="D536" i="1"/>
  <c r="C536" i="1"/>
  <c r="D535" i="1"/>
  <c r="C535" i="1"/>
  <c r="D534" i="1"/>
  <c r="C534" i="1"/>
  <c r="H533" i="1"/>
  <c r="G533" i="1"/>
  <c r="D533" i="1"/>
  <c r="C533" i="1"/>
  <c r="D532" i="1"/>
  <c r="C532" i="1"/>
  <c r="G532" i="1" s="1"/>
  <c r="H531" i="1"/>
  <c r="D531" i="1"/>
  <c r="C531" i="1"/>
  <c r="G531" i="1" s="1"/>
  <c r="H530" i="1"/>
  <c r="G530" i="1"/>
  <c r="D530" i="1"/>
  <c r="C530" i="1"/>
  <c r="D529" i="1"/>
  <c r="C529" i="1"/>
  <c r="G529" i="1" s="1"/>
  <c r="H528" i="1"/>
  <c r="G528" i="1"/>
  <c r="D528" i="1"/>
  <c r="C528" i="1"/>
  <c r="D527" i="1"/>
  <c r="G527" i="1" s="1"/>
  <c r="C527" i="1"/>
  <c r="H527" i="1" s="1"/>
  <c r="H526" i="1"/>
  <c r="D526" i="1"/>
  <c r="C526" i="1"/>
  <c r="G526" i="1" s="1"/>
  <c r="H525" i="1"/>
  <c r="G525" i="1"/>
  <c r="D525" i="1"/>
  <c r="C525" i="1"/>
  <c r="D524" i="1"/>
  <c r="C524" i="1"/>
  <c r="D523" i="1"/>
  <c r="H521" i="1"/>
  <c r="D521" i="1"/>
  <c r="C521" i="1"/>
  <c r="G521" i="1" s="1"/>
  <c r="H520" i="1"/>
  <c r="D520" i="1"/>
  <c r="C520" i="1"/>
  <c r="G520" i="1" s="1"/>
  <c r="D519" i="1"/>
  <c r="C519" i="1"/>
  <c r="H519" i="1" s="1"/>
  <c r="H518" i="1"/>
  <c r="G518" i="1"/>
  <c r="D518" i="1"/>
  <c r="C518" i="1"/>
  <c r="D517" i="1"/>
  <c r="C517" i="1"/>
  <c r="H516" i="1"/>
  <c r="G516" i="1"/>
  <c r="D516" i="1"/>
  <c r="C516" i="1"/>
  <c r="D515" i="1"/>
  <c r="C515" i="1"/>
  <c r="D514" i="1"/>
  <c r="C514" i="1"/>
  <c r="H513" i="1"/>
  <c r="G513" i="1"/>
  <c r="D513" i="1"/>
  <c r="C513" i="1"/>
  <c r="D512" i="1"/>
  <c r="C512" i="1"/>
  <c r="D511" i="1"/>
  <c r="C511" i="1"/>
  <c r="G511" i="1" s="1"/>
  <c r="H510" i="1"/>
  <c r="G510" i="1"/>
  <c r="D510" i="1"/>
  <c r="C510" i="1"/>
  <c r="D509" i="1"/>
  <c r="H508" i="1"/>
  <c r="D508" i="1"/>
  <c r="C508" i="1"/>
  <c r="G508" i="1" s="1"/>
  <c r="G507" i="1"/>
  <c r="D507" i="1"/>
  <c r="C507" i="1"/>
  <c r="H507" i="1" s="1"/>
  <c r="D506" i="1"/>
  <c r="C506" i="1"/>
  <c r="H506" i="1" s="1"/>
  <c r="H505" i="1"/>
  <c r="D505" i="1"/>
  <c r="C505" i="1"/>
  <c r="G505" i="1" s="1"/>
  <c r="D504" i="1"/>
  <c r="C504" i="1"/>
  <c r="H503" i="1"/>
  <c r="G503" i="1"/>
  <c r="D503" i="1"/>
  <c r="C503" i="1"/>
  <c r="D502" i="1"/>
  <c r="C502" i="1"/>
  <c r="D501" i="1"/>
  <c r="C501" i="1"/>
  <c r="H500" i="1"/>
  <c r="G500" i="1"/>
  <c r="D500" i="1"/>
  <c r="C500" i="1"/>
  <c r="D499" i="1"/>
  <c r="C499" i="1"/>
  <c r="G499" i="1" s="1"/>
  <c r="H498" i="1"/>
  <c r="D498" i="1"/>
  <c r="C498" i="1"/>
  <c r="G498" i="1" s="1"/>
  <c r="D497" i="1"/>
  <c r="H497" i="1" s="1"/>
  <c r="C497" i="1"/>
  <c r="D496" i="1"/>
  <c r="C496" i="1"/>
  <c r="G496" i="1" s="1"/>
  <c r="H495" i="1"/>
  <c r="G495" i="1"/>
  <c r="D495" i="1"/>
  <c r="C495" i="1"/>
  <c r="G494" i="1"/>
  <c r="D494" i="1"/>
  <c r="C494" i="1"/>
  <c r="H494" i="1" s="1"/>
  <c r="H493" i="1"/>
  <c r="D493" i="1"/>
  <c r="C493" i="1"/>
  <c r="G493" i="1" s="1"/>
  <c r="H492" i="1"/>
  <c r="G492" i="1"/>
  <c r="D492" i="1"/>
  <c r="C492" i="1"/>
  <c r="D491" i="1"/>
  <c r="C491" i="1"/>
  <c r="H490" i="1"/>
  <c r="D490" i="1"/>
  <c r="C490" i="1"/>
  <c r="G490" i="1" s="1"/>
  <c r="D489" i="1"/>
  <c r="C489" i="1"/>
  <c r="D488" i="1"/>
  <c r="C488" i="1"/>
  <c r="H487" i="1"/>
  <c r="D487" i="1"/>
  <c r="C487" i="1"/>
  <c r="G487" i="1" s="1"/>
  <c r="D486" i="1"/>
  <c r="C486" i="1"/>
  <c r="H486" i="1" s="1"/>
  <c r="H485" i="1"/>
  <c r="D485" i="1"/>
  <c r="C485" i="1"/>
  <c r="G485" i="1" s="1"/>
  <c r="D484" i="1"/>
  <c r="C484" i="1"/>
  <c r="G484" i="1" s="1"/>
  <c r="D483" i="1"/>
  <c r="C483" i="1"/>
  <c r="H483" i="1" s="1"/>
  <c r="H482" i="1"/>
  <c r="G482" i="1"/>
  <c r="D482" i="1"/>
  <c r="C482" i="1"/>
  <c r="D481" i="1"/>
  <c r="C481" i="1"/>
  <c r="H480" i="1"/>
  <c r="G480" i="1"/>
  <c r="D480" i="1"/>
  <c r="C480" i="1"/>
  <c r="D479" i="1"/>
  <c r="C479" i="1"/>
  <c r="D478" i="1"/>
  <c r="H477" i="1"/>
  <c r="G477" i="1"/>
  <c r="D477" i="1"/>
  <c r="C477" i="1"/>
  <c r="D476" i="1"/>
  <c r="C476" i="1"/>
  <c r="D475" i="1"/>
  <c r="C475" i="1"/>
  <c r="G475" i="1" s="1"/>
  <c r="H474" i="1"/>
  <c r="G474" i="1"/>
  <c r="D474" i="1"/>
  <c r="C474" i="1"/>
  <c r="D473" i="1"/>
  <c r="C473" i="1"/>
  <c r="H473" i="1" s="1"/>
  <c r="H472" i="1"/>
  <c r="D472" i="1"/>
  <c r="C472" i="1"/>
  <c r="G472" i="1" s="1"/>
  <c r="D471" i="1"/>
  <c r="C471" i="1"/>
  <c r="H471" i="1" s="1"/>
  <c r="D470" i="1"/>
  <c r="C470" i="1"/>
  <c r="H470" i="1" s="1"/>
  <c r="H469" i="1"/>
  <c r="D469" i="1"/>
  <c r="C469" i="1"/>
  <c r="G469" i="1" s="1"/>
  <c r="D468" i="1"/>
  <c r="C468" i="1"/>
  <c r="H467" i="1"/>
  <c r="G467" i="1"/>
  <c r="D467" i="1"/>
  <c r="C467" i="1"/>
  <c r="H465" i="1"/>
  <c r="D465" i="1"/>
  <c r="C465" i="1"/>
  <c r="G465" i="1" s="1"/>
  <c r="D464" i="1"/>
  <c r="H464" i="1" s="1"/>
  <c r="C464" i="1"/>
  <c r="D463" i="1"/>
  <c r="C463" i="1"/>
  <c r="G463" i="1" s="1"/>
  <c r="H462" i="1"/>
  <c r="G462" i="1"/>
  <c r="D462" i="1"/>
  <c r="C462" i="1"/>
  <c r="D461" i="1"/>
  <c r="C461" i="1"/>
  <c r="H460" i="1"/>
  <c r="D460" i="1"/>
  <c r="C460" i="1"/>
  <c r="G460" i="1" s="1"/>
  <c r="H459" i="1"/>
  <c r="G459" i="1"/>
  <c r="D459" i="1"/>
  <c r="C459" i="1"/>
  <c r="D458" i="1"/>
  <c r="C458" i="1"/>
  <c r="H457" i="1"/>
  <c r="D457" i="1"/>
  <c r="C457" i="1"/>
  <c r="G457" i="1" s="1"/>
  <c r="D456" i="1"/>
  <c r="C456" i="1"/>
  <c r="D455" i="1"/>
  <c r="C455" i="1"/>
  <c r="H454" i="1"/>
  <c r="D454" i="1"/>
  <c r="C454" i="1"/>
  <c r="G454" i="1" s="1"/>
  <c r="H452" i="1"/>
  <c r="G452" i="1"/>
  <c r="D452" i="1"/>
  <c r="C452" i="1"/>
  <c r="D451" i="1"/>
  <c r="C451" i="1"/>
  <c r="H450" i="1"/>
  <c r="G450" i="1"/>
  <c r="D450" i="1"/>
  <c r="C450" i="1"/>
  <c r="D449" i="1"/>
  <c r="C449" i="1"/>
  <c r="D448" i="1"/>
  <c r="C448" i="1"/>
  <c r="H447" i="1"/>
  <c r="G447" i="1"/>
  <c r="D447" i="1"/>
  <c r="C447" i="1"/>
  <c r="D446" i="1"/>
  <c r="C446" i="1"/>
  <c r="D445" i="1"/>
  <c r="C445" i="1"/>
  <c r="G445" i="1" s="1"/>
  <c r="H444" i="1"/>
  <c r="G444" i="1"/>
  <c r="D444" i="1"/>
  <c r="C444" i="1"/>
  <c r="D443" i="1"/>
  <c r="C443" i="1"/>
  <c r="H443" i="1" s="1"/>
  <c r="H442" i="1"/>
  <c r="D442" i="1"/>
  <c r="C442" i="1"/>
  <c r="G442" i="1" s="1"/>
  <c r="G441" i="1"/>
  <c r="D441" i="1"/>
  <c r="C441" i="1"/>
  <c r="H441" i="1" s="1"/>
  <c r="D440" i="1"/>
  <c r="C440" i="1"/>
  <c r="H440" i="1" s="1"/>
  <c r="H439" i="1"/>
  <c r="D439" i="1"/>
  <c r="C439" i="1"/>
  <c r="G439" i="1" s="1"/>
  <c r="D438" i="1"/>
  <c r="C438" i="1"/>
  <c r="H437" i="1"/>
  <c r="G437" i="1"/>
  <c r="D437" i="1"/>
  <c r="C437" i="1"/>
  <c r="D436" i="1"/>
  <c r="C436" i="1"/>
  <c r="D435" i="1"/>
  <c r="C435" i="1"/>
  <c r="H434" i="1"/>
  <c r="G434" i="1"/>
  <c r="D434" i="1"/>
  <c r="C434" i="1"/>
  <c r="D433" i="1"/>
  <c r="C433" i="1"/>
  <c r="G433" i="1" s="1"/>
  <c r="H432" i="1"/>
  <c r="D432" i="1"/>
  <c r="C432" i="1"/>
  <c r="G432" i="1" s="1"/>
  <c r="D431" i="1"/>
  <c r="H431" i="1" s="1"/>
  <c r="C431" i="1"/>
  <c r="D430" i="1"/>
  <c r="C430" i="1"/>
  <c r="G430" i="1" s="1"/>
  <c r="H429" i="1"/>
  <c r="G429" i="1"/>
  <c r="D429" i="1"/>
  <c r="C429" i="1"/>
  <c r="G428" i="1"/>
  <c r="D428" i="1"/>
  <c r="C428" i="1"/>
  <c r="H428" i="1" s="1"/>
  <c r="H427" i="1"/>
  <c r="D427" i="1"/>
  <c r="C427" i="1"/>
  <c r="G427" i="1" s="1"/>
  <c r="H426" i="1"/>
  <c r="G426" i="1"/>
  <c r="D426" i="1"/>
  <c r="C426" i="1"/>
  <c r="D425" i="1"/>
  <c r="C425" i="1"/>
  <c r="H424" i="1"/>
  <c r="D424" i="1"/>
  <c r="C424" i="1"/>
  <c r="G424" i="1" s="1"/>
  <c r="D423" i="1"/>
  <c r="C423" i="1"/>
  <c r="D422" i="1"/>
  <c r="C422" i="1"/>
  <c r="H421" i="1"/>
  <c r="D421" i="1"/>
  <c r="C421" i="1"/>
  <c r="G421" i="1" s="1"/>
  <c r="D420" i="1"/>
  <c r="C420" i="1"/>
  <c r="H420" i="1" s="1"/>
  <c r="H419" i="1"/>
  <c r="D419" i="1"/>
  <c r="C419" i="1"/>
  <c r="G419" i="1" s="1"/>
  <c r="D418" i="1"/>
  <c r="C418" i="1"/>
  <c r="G418" i="1" s="1"/>
  <c r="D417" i="1"/>
  <c r="C417" i="1"/>
  <c r="H417" i="1" s="1"/>
  <c r="H416" i="1"/>
  <c r="G416" i="1"/>
  <c r="D416" i="1"/>
  <c r="C416" i="1"/>
  <c r="D415" i="1"/>
  <c r="D413" i="1"/>
  <c r="C413" i="1"/>
  <c r="C412" i="1"/>
  <c r="D411" i="1"/>
  <c r="G411" i="1" s="1"/>
  <c r="C411" i="1"/>
  <c r="D406" i="1"/>
  <c r="C406" i="1"/>
  <c r="D405" i="1"/>
  <c r="H405" i="1" s="1"/>
  <c r="C405" i="1"/>
  <c r="G405" i="1" s="1"/>
  <c r="D404" i="1"/>
  <c r="H404" i="1" s="1"/>
  <c r="C404" i="1"/>
  <c r="D401" i="1"/>
  <c r="C401" i="1"/>
  <c r="H400" i="1"/>
  <c r="D400" i="1"/>
  <c r="C400" i="1"/>
  <c r="G400" i="1" s="1"/>
  <c r="D399" i="1"/>
  <c r="C399" i="1"/>
  <c r="H399" i="1" s="1"/>
  <c r="H398" i="1"/>
  <c r="D398" i="1"/>
  <c r="C398" i="1"/>
  <c r="G398" i="1" s="1"/>
  <c r="H397" i="1"/>
  <c r="D397" i="1"/>
  <c r="C397" i="1"/>
  <c r="G397" i="1" s="1"/>
  <c r="D396" i="1"/>
  <c r="C396" i="1"/>
  <c r="H396" i="1" s="1"/>
  <c r="H395" i="1"/>
  <c r="G395" i="1"/>
  <c r="D395" i="1"/>
  <c r="C395" i="1"/>
  <c r="D394" i="1"/>
  <c r="C394" i="1"/>
  <c r="H393" i="1"/>
  <c r="G393" i="1"/>
  <c r="D393" i="1"/>
  <c r="C393" i="1"/>
  <c r="D392" i="1"/>
  <c r="C392" i="1"/>
  <c r="D391" i="1"/>
  <c r="C391" i="1"/>
  <c r="H390" i="1"/>
  <c r="G390" i="1"/>
  <c r="D390" i="1"/>
  <c r="C390" i="1"/>
  <c r="D389" i="1"/>
  <c r="C389" i="1"/>
  <c r="D388" i="1"/>
  <c r="C388" i="1"/>
  <c r="H387" i="1"/>
  <c r="G387" i="1"/>
  <c r="D387" i="1"/>
  <c r="C387" i="1"/>
  <c r="D386" i="1"/>
  <c r="C386" i="1"/>
  <c r="H385" i="1"/>
  <c r="D385" i="1"/>
  <c r="C385" i="1"/>
  <c r="G385" i="1" s="1"/>
  <c r="G384" i="1"/>
  <c r="D384" i="1"/>
  <c r="C384" i="1"/>
  <c r="H384" i="1" s="1"/>
  <c r="D383" i="1"/>
  <c r="C383" i="1"/>
  <c r="H383" i="1" s="1"/>
  <c r="D382" i="1"/>
  <c r="H382" i="1" s="1"/>
  <c r="C382" i="1"/>
  <c r="D381" i="1"/>
  <c r="C381" i="1"/>
  <c r="H380" i="1"/>
  <c r="G380" i="1"/>
  <c r="D380" i="1"/>
  <c r="C380" i="1"/>
  <c r="D379" i="1"/>
  <c r="C379" i="1"/>
  <c r="D378" i="1"/>
  <c r="C378" i="1"/>
  <c r="H377" i="1"/>
  <c r="G377" i="1"/>
  <c r="D377" i="1"/>
  <c r="C377" i="1"/>
  <c r="D376" i="1"/>
  <c r="C376" i="1"/>
  <c r="G376" i="1" s="1"/>
  <c r="H375" i="1"/>
  <c r="D375" i="1"/>
  <c r="C375" i="1"/>
  <c r="G375" i="1" s="1"/>
  <c r="D374" i="1"/>
  <c r="H374" i="1" s="1"/>
  <c r="C374" i="1"/>
  <c r="D373" i="1"/>
  <c r="C373" i="1"/>
  <c r="G373" i="1" s="1"/>
  <c r="H372" i="1"/>
  <c r="G372" i="1"/>
  <c r="D372" i="1"/>
  <c r="C372" i="1"/>
  <c r="G371" i="1"/>
  <c r="D371" i="1"/>
  <c r="C371" i="1"/>
  <c r="H371" i="1" s="1"/>
  <c r="H370" i="1"/>
  <c r="D370" i="1"/>
  <c r="C370" i="1"/>
  <c r="G370" i="1" s="1"/>
  <c r="H369" i="1"/>
  <c r="G369" i="1"/>
  <c r="D369" i="1"/>
  <c r="C369" i="1"/>
  <c r="D368" i="1"/>
  <c r="C368" i="1"/>
  <c r="H367" i="1"/>
  <c r="D367" i="1"/>
  <c r="C367" i="1"/>
  <c r="G367" i="1" s="1"/>
  <c r="D366" i="1"/>
  <c r="C366" i="1"/>
  <c r="D365" i="1"/>
  <c r="C365" i="1"/>
  <c r="D364" i="1"/>
  <c r="H364" i="1" s="1"/>
  <c r="C364" i="1"/>
  <c r="D363" i="1"/>
  <c r="C363" i="1"/>
  <c r="H363" i="1" s="1"/>
  <c r="H362" i="1"/>
  <c r="D362" i="1"/>
  <c r="C362" i="1"/>
  <c r="G362" i="1" s="1"/>
  <c r="D361" i="1"/>
  <c r="C361" i="1"/>
  <c r="G361" i="1" s="1"/>
  <c r="D360" i="1"/>
  <c r="C360" i="1"/>
  <c r="H360" i="1" s="1"/>
  <c r="H359" i="1"/>
  <c r="G359" i="1"/>
  <c r="D359" i="1"/>
  <c r="C359" i="1"/>
  <c r="C358" i="1"/>
  <c r="H357" i="1"/>
  <c r="G357" i="1"/>
  <c r="D357" i="1"/>
  <c r="C357" i="1"/>
  <c r="D356" i="1"/>
  <c r="C356" i="1"/>
  <c r="D355" i="1"/>
  <c r="C355" i="1"/>
  <c r="D354" i="1"/>
  <c r="H354" i="1" s="1"/>
  <c r="C354" i="1"/>
  <c r="D353" i="1"/>
  <c r="C353" i="1"/>
  <c r="D352" i="1"/>
  <c r="C352" i="1"/>
  <c r="G352" i="1" s="1"/>
  <c r="D351" i="1"/>
  <c r="H351" i="1" s="1"/>
  <c r="C351" i="1"/>
  <c r="D350" i="1"/>
  <c r="C350" i="1"/>
  <c r="H350" i="1" s="1"/>
  <c r="H349" i="1"/>
  <c r="D349" i="1"/>
  <c r="C349" i="1"/>
  <c r="G349" i="1" s="1"/>
  <c r="D348" i="1"/>
  <c r="C348" i="1"/>
  <c r="H348" i="1" s="1"/>
  <c r="D347" i="1"/>
  <c r="C347" i="1"/>
  <c r="H347" i="1" s="1"/>
  <c r="C346" i="1"/>
  <c r="H344" i="1"/>
  <c r="G344" i="1"/>
  <c r="D344" i="1"/>
  <c r="C344" i="1"/>
  <c r="D343" i="1"/>
  <c r="C343" i="1"/>
  <c r="G343" i="1" s="1"/>
  <c r="H342" i="1"/>
  <c r="D342" i="1"/>
  <c r="C342" i="1"/>
  <c r="G342" i="1" s="1"/>
  <c r="D341" i="1"/>
  <c r="H341" i="1" s="1"/>
  <c r="C341" i="1"/>
  <c r="D340" i="1"/>
  <c r="C340" i="1"/>
  <c r="G340" i="1" s="1"/>
  <c r="C339" i="1"/>
  <c r="D338" i="1"/>
  <c r="C338" i="1"/>
  <c r="H337" i="1"/>
  <c r="D337" i="1"/>
  <c r="C337" i="1"/>
  <c r="G337" i="1" s="1"/>
  <c r="D336" i="1"/>
  <c r="C336" i="1"/>
  <c r="D335" i="1"/>
  <c r="C335" i="1"/>
  <c r="H334" i="1"/>
  <c r="D334" i="1"/>
  <c r="C334" i="1"/>
  <c r="G334" i="1" s="1"/>
  <c r="D333" i="1"/>
  <c r="C333" i="1"/>
  <c r="H332" i="1"/>
  <c r="D332" i="1"/>
  <c r="C332" i="1"/>
  <c r="G332" i="1" s="1"/>
  <c r="H331" i="1"/>
  <c r="D331" i="1"/>
  <c r="C331" i="1"/>
  <c r="G331" i="1" s="1"/>
  <c r="D330" i="1"/>
  <c r="C330" i="1"/>
  <c r="H330" i="1" s="1"/>
  <c r="H329" i="1"/>
  <c r="G329" i="1"/>
  <c r="D329" i="1"/>
  <c r="C329" i="1"/>
  <c r="D328" i="1"/>
  <c r="C328" i="1"/>
  <c r="H327" i="1"/>
  <c r="G327" i="1"/>
  <c r="D327" i="1"/>
  <c r="C327" i="1"/>
  <c r="D326" i="1"/>
  <c r="H326" i="1" s="1"/>
  <c r="C326" i="1"/>
  <c r="D325" i="1"/>
  <c r="C325" i="1"/>
  <c r="H324" i="1"/>
  <c r="G324" i="1"/>
  <c r="D324" i="1"/>
  <c r="C324" i="1"/>
  <c r="D323" i="1"/>
  <c r="C323" i="1"/>
  <c r="D322" i="1"/>
  <c r="C322" i="1"/>
  <c r="G322" i="1" s="1"/>
  <c r="H321" i="1"/>
  <c r="G321" i="1"/>
  <c r="D321" i="1"/>
  <c r="C321" i="1"/>
  <c r="D320" i="1"/>
  <c r="C320" i="1"/>
  <c r="H319" i="1"/>
  <c r="D319" i="1"/>
  <c r="C319" i="1"/>
  <c r="G319" i="1" s="1"/>
  <c r="G318" i="1"/>
  <c r="D318" i="1"/>
  <c r="C318" i="1"/>
  <c r="H318" i="1" s="1"/>
  <c r="D317" i="1"/>
  <c r="C317" i="1"/>
  <c r="H316" i="1"/>
  <c r="D316" i="1"/>
  <c r="C316" i="1"/>
  <c r="G316" i="1" s="1"/>
  <c r="D315" i="1"/>
  <c r="C315" i="1"/>
  <c r="H314" i="1"/>
  <c r="G314" i="1"/>
  <c r="D314" i="1"/>
  <c r="C314" i="1"/>
  <c r="D313" i="1"/>
  <c r="C313" i="1"/>
  <c r="G313" i="1" s="1"/>
  <c r="D312" i="1"/>
  <c r="C312" i="1"/>
  <c r="H311" i="1"/>
  <c r="G311" i="1"/>
  <c r="D311" i="1"/>
  <c r="C311" i="1"/>
  <c r="D310" i="1"/>
  <c r="C310" i="1"/>
  <c r="H309" i="1"/>
  <c r="D309" i="1"/>
  <c r="C309" i="1"/>
  <c r="G309" i="1" s="1"/>
  <c r="H308" i="1"/>
  <c r="G308" i="1"/>
  <c r="D308" i="1"/>
  <c r="C308" i="1"/>
  <c r="D307" i="1"/>
  <c r="C307" i="1"/>
  <c r="H306" i="1"/>
  <c r="G306" i="1"/>
  <c r="D306" i="1"/>
  <c r="C306" i="1"/>
  <c r="D305" i="1"/>
  <c r="C305" i="1"/>
  <c r="H305" i="1" s="1"/>
  <c r="H304" i="1"/>
  <c r="D304" i="1"/>
  <c r="C304" i="1"/>
  <c r="G304" i="1" s="1"/>
  <c r="H303" i="1"/>
  <c r="G303" i="1"/>
  <c r="D303" i="1"/>
  <c r="C303" i="1"/>
  <c r="D302" i="1"/>
  <c r="C302" i="1"/>
  <c r="H301" i="1"/>
  <c r="D301" i="1"/>
  <c r="C301" i="1"/>
  <c r="G301" i="1" s="1"/>
  <c r="G300" i="1"/>
  <c r="D300" i="1"/>
  <c r="C300" i="1"/>
  <c r="H300" i="1" s="1"/>
  <c r="D299" i="1"/>
  <c r="C299" i="1"/>
  <c r="H298" i="1"/>
  <c r="D298" i="1"/>
  <c r="C298" i="1"/>
  <c r="G298" i="1" s="1"/>
  <c r="D297" i="1"/>
  <c r="C297" i="1"/>
  <c r="H296" i="1"/>
  <c r="D296" i="1"/>
  <c r="C296" i="1"/>
  <c r="G296" i="1" s="1"/>
  <c r="D295" i="1"/>
  <c r="C295" i="1"/>
  <c r="G295" i="1" s="1"/>
  <c r="D294" i="1"/>
  <c r="C294" i="1"/>
  <c r="D292" i="1"/>
  <c r="C292" i="1"/>
  <c r="D291" i="1"/>
  <c r="H291" i="1" s="1"/>
  <c r="C291" i="1"/>
  <c r="D290" i="1"/>
  <c r="H290" i="1" s="1"/>
  <c r="C290" i="1"/>
  <c r="D289" i="1"/>
  <c r="C289" i="1"/>
  <c r="D288" i="1"/>
  <c r="H288" i="1" s="1"/>
  <c r="C288" i="1"/>
  <c r="D284" i="1"/>
  <c r="H284" i="1" s="1"/>
  <c r="C284" i="1"/>
  <c r="D283" i="1"/>
  <c r="C283" i="1"/>
  <c r="D282" i="1"/>
  <c r="C282" i="1"/>
  <c r="D281" i="1"/>
  <c r="H281" i="1" s="1"/>
  <c r="C281" i="1"/>
  <c r="D280" i="1"/>
  <c r="C280" i="1"/>
  <c r="H279" i="1"/>
  <c r="D279" i="1"/>
  <c r="C279" i="1"/>
  <c r="G279" i="1" s="1"/>
  <c r="H278" i="1"/>
  <c r="G278" i="1"/>
  <c r="D278" i="1"/>
  <c r="C278" i="1"/>
  <c r="D277" i="1"/>
  <c r="C277" i="1"/>
  <c r="H276" i="1"/>
  <c r="G276" i="1"/>
  <c r="D276" i="1"/>
  <c r="C276" i="1"/>
  <c r="D275" i="1"/>
  <c r="C275" i="1"/>
  <c r="H275" i="1" s="1"/>
  <c r="H274" i="1"/>
  <c r="D274" i="1"/>
  <c r="C274" i="1"/>
  <c r="G274" i="1" s="1"/>
  <c r="H273" i="1"/>
  <c r="G273" i="1"/>
  <c r="D273" i="1"/>
  <c r="C273" i="1"/>
  <c r="D272" i="1"/>
  <c r="C272" i="1"/>
  <c r="H271" i="1"/>
  <c r="D271" i="1"/>
  <c r="C271" i="1"/>
  <c r="G271" i="1" s="1"/>
  <c r="G270" i="1"/>
  <c r="D270" i="1"/>
  <c r="C270" i="1"/>
  <c r="H270" i="1" s="1"/>
  <c r="D269" i="1"/>
  <c r="C269" i="1"/>
  <c r="H268" i="1"/>
  <c r="D268" i="1"/>
  <c r="C268" i="1"/>
  <c r="G268" i="1" s="1"/>
  <c r="D267" i="1"/>
  <c r="C267" i="1"/>
  <c r="H266" i="1"/>
  <c r="D266" i="1"/>
  <c r="C266" i="1"/>
  <c r="G266" i="1" s="1"/>
  <c r="D265" i="1"/>
  <c r="C265" i="1"/>
  <c r="G265" i="1" s="1"/>
  <c r="D264" i="1"/>
  <c r="C264" i="1"/>
  <c r="H263" i="1"/>
  <c r="G263" i="1"/>
  <c r="D263" i="1"/>
  <c r="C263" i="1"/>
  <c r="D262" i="1"/>
  <c r="C262" i="1"/>
  <c r="D261" i="1"/>
  <c r="H261" i="1" s="1"/>
  <c r="C261" i="1"/>
  <c r="D260" i="1"/>
  <c r="H260" i="1" s="1"/>
  <c r="C260" i="1"/>
  <c r="D259" i="1"/>
  <c r="C259" i="1"/>
  <c r="H258" i="1"/>
  <c r="G258" i="1"/>
  <c r="D258" i="1"/>
  <c r="C258" i="1"/>
  <c r="G257" i="1"/>
  <c r="D257" i="1"/>
  <c r="C257" i="1"/>
  <c r="D256" i="1"/>
  <c r="C256" i="1"/>
  <c r="G256" i="1" s="1"/>
  <c r="H255" i="1"/>
  <c r="G255" i="1"/>
  <c r="D255" i="1"/>
  <c r="C255" i="1"/>
  <c r="D254" i="1"/>
  <c r="C254" i="1"/>
  <c r="H253" i="1"/>
  <c r="D253" i="1"/>
  <c r="C253" i="1"/>
  <c r="G253" i="1" s="1"/>
  <c r="D252" i="1"/>
  <c r="C252" i="1"/>
  <c r="H252" i="1" s="1"/>
  <c r="D251" i="1"/>
  <c r="C251" i="1"/>
  <c r="H250" i="1"/>
  <c r="D250" i="1"/>
  <c r="C250" i="1"/>
  <c r="G250" i="1" s="1"/>
  <c r="D249" i="1"/>
  <c r="C249" i="1"/>
  <c r="D247" i="1"/>
  <c r="C247" i="1"/>
  <c r="D246" i="1"/>
  <c r="C246" i="1"/>
  <c r="H245" i="1"/>
  <c r="G245" i="1"/>
  <c r="D245" i="1"/>
  <c r="C245" i="1"/>
  <c r="D244" i="1"/>
  <c r="C244" i="1"/>
  <c r="D243" i="1"/>
  <c r="H243" i="1" s="1"/>
  <c r="C243" i="1"/>
  <c r="H242" i="1"/>
  <c r="G242" i="1"/>
  <c r="D242" i="1"/>
  <c r="C242" i="1"/>
  <c r="D241" i="1"/>
  <c r="C241" i="1"/>
  <c r="H240" i="1"/>
  <c r="G240" i="1"/>
  <c r="D240" i="1"/>
  <c r="C240" i="1"/>
  <c r="D239" i="1"/>
  <c r="C239" i="1"/>
  <c r="H239" i="1" s="1"/>
  <c r="H238" i="1"/>
  <c r="D238" i="1"/>
  <c r="C238" i="1"/>
  <c r="G238" i="1" s="1"/>
  <c r="H237" i="1"/>
  <c r="G237" i="1"/>
  <c r="D237" i="1"/>
  <c r="C237" i="1"/>
  <c r="D236" i="1"/>
  <c r="C236" i="1"/>
  <c r="H235" i="1"/>
  <c r="D235" i="1"/>
  <c r="C235" i="1"/>
  <c r="G235" i="1" s="1"/>
  <c r="D234" i="1"/>
  <c r="C234" i="1"/>
  <c r="H234" i="1" s="1"/>
  <c r="D233" i="1"/>
  <c r="H233" i="1" s="1"/>
  <c r="C233" i="1"/>
  <c r="H232" i="1"/>
  <c r="D232" i="1"/>
  <c r="C232" i="1"/>
  <c r="G232" i="1" s="1"/>
  <c r="D231" i="1"/>
  <c r="C231" i="1"/>
  <c r="D230" i="1"/>
  <c r="C230" i="1"/>
  <c r="H230" i="1" s="1"/>
  <c r="H229" i="1"/>
  <c r="D229" i="1"/>
  <c r="C229" i="1"/>
  <c r="G229" i="1" s="1"/>
  <c r="D228" i="1"/>
  <c r="C228" i="1"/>
  <c r="D227" i="1"/>
  <c r="H227" i="1" s="1"/>
  <c r="C227" i="1"/>
  <c r="D226" i="1"/>
  <c r="C226" i="1"/>
  <c r="G226" i="1" s="1"/>
  <c r="H225" i="1"/>
  <c r="G225" i="1"/>
  <c r="D225" i="1"/>
  <c r="C225" i="1"/>
  <c r="D224" i="1"/>
  <c r="C224" i="1"/>
  <c r="H224" i="1" s="1"/>
  <c r="D223" i="1"/>
  <c r="C223" i="1"/>
  <c r="H222" i="1"/>
  <c r="G222" i="1"/>
  <c r="D222" i="1"/>
  <c r="C222" i="1"/>
  <c r="D221" i="1"/>
  <c r="C221" i="1"/>
  <c r="H219" i="1"/>
  <c r="G219" i="1"/>
  <c r="D219" i="1"/>
  <c r="C219" i="1"/>
  <c r="D218" i="1"/>
  <c r="C218" i="1"/>
  <c r="H217" i="1"/>
  <c r="D217" i="1"/>
  <c r="C217" i="1"/>
  <c r="G217" i="1" s="1"/>
  <c r="D216" i="1"/>
  <c r="C216" i="1"/>
  <c r="H216" i="1" s="1"/>
  <c r="D215" i="1"/>
  <c r="C215" i="1"/>
  <c r="D214" i="1"/>
  <c r="C214" i="1"/>
  <c r="G214" i="1" s="1"/>
  <c r="D213" i="1"/>
  <c r="C213" i="1"/>
  <c r="H212" i="1"/>
  <c r="G212" i="1"/>
  <c r="D212" i="1"/>
  <c r="C212" i="1"/>
  <c r="D211" i="1"/>
  <c r="D210" i="1"/>
  <c r="H210" i="1" s="1"/>
  <c r="C210" i="1"/>
  <c r="H209" i="1"/>
  <c r="G209" i="1"/>
  <c r="D209" i="1"/>
  <c r="C209" i="1"/>
  <c r="D208" i="1"/>
  <c r="C208" i="1"/>
  <c r="D207" i="1"/>
  <c r="C207" i="1"/>
  <c r="D206" i="1"/>
  <c r="G206" i="1" s="1"/>
  <c r="C206" i="1"/>
  <c r="D205" i="1"/>
  <c r="C205" i="1"/>
  <c r="H204" i="1"/>
  <c r="G204" i="1"/>
  <c r="D204" i="1"/>
  <c r="C204" i="1"/>
  <c r="D203" i="1"/>
  <c r="G203" i="1" s="1"/>
  <c r="C203" i="1"/>
  <c r="H202" i="1"/>
  <c r="D202" i="1"/>
  <c r="C202" i="1"/>
  <c r="G202" i="1" s="1"/>
  <c r="D201" i="1"/>
  <c r="G201" i="1" s="1"/>
  <c r="C201" i="1"/>
  <c r="H201" i="1" s="1"/>
  <c r="D200" i="1"/>
  <c r="C200" i="1"/>
  <c r="H200" i="1" s="1"/>
  <c r="H199" i="1"/>
  <c r="D199" i="1"/>
  <c r="C199" i="1"/>
  <c r="G199" i="1" s="1"/>
  <c r="D198" i="1"/>
  <c r="C198" i="1"/>
  <c r="H198" i="1" s="1"/>
  <c r="D197" i="1"/>
  <c r="H197" i="1" s="1"/>
  <c r="C197" i="1"/>
  <c r="H196" i="1"/>
  <c r="D196" i="1"/>
  <c r="C196" i="1"/>
  <c r="G196" i="1" s="1"/>
  <c r="D195" i="1"/>
  <c r="C195" i="1"/>
  <c r="H194" i="1"/>
  <c r="D194" i="1"/>
  <c r="C194" i="1"/>
  <c r="G194" i="1" s="1"/>
  <c r="H193" i="1"/>
  <c r="D193" i="1"/>
  <c r="C193" i="1"/>
  <c r="G193" i="1" s="1"/>
  <c r="C192" i="1"/>
  <c r="D191" i="1"/>
  <c r="H191" i="1" s="1"/>
  <c r="C191" i="1"/>
  <c r="D190" i="1"/>
  <c r="C190" i="1"/>
  <c r="D189" i="1"/>
  <c r="H189" i="1" s="1"/>
  <c r="C189" i="1"/>
  <c r="D188" i="1"/>
  <c r="G188" i="1" s="1"/>
  <c r="C188" i="1"/>
  <c r="D187" i="1"/>
  <c r="C187" i="1"/>
  <c r="D186" i="1"/>
  <c r="H186" i="1" s="1"/>
  <c r="C186" i="1"/>
  <c r="D185" i="1"/>
  <c r="C185" i="1"/>
  <c r="H185" i="1" s="1"/>
  <c r="D184" i="1"/>
  <c r="H184" i="1" s="1"/>
  <c r="C184" i="1"/>
  <c r="D183" i="1"/>
  <c r="H183" i="1" s="1"/>
  <c r="C183" i="1"/>
  <c r="D182" i="1"/>
  <c r="C182" i="1"/>
  <c r="D181" i="1"/>
  <c r="H181" i="1" s="1"/>
  <c r="C181" i="1"/>
  <c r="D180" i="1"/>
  <c r="H180" i="1" s="1"/>
  <c r="C180" i="1"/>
  <c r="D179" i="1"/>
  <c r="C179" i="1"/>
  <c r="D178" i="1"/>
  <c r="C178" i="1"/>
  <c r="D177" i="1"/>
  <c r="C177" i="1"/>
  <c r="H176" i="1"/>
  <c r="G176" i="1"/>
  <c r="D176" i="1"/>
  <c r="C176" i="1"/>
  <c r="D175" i="1"/>
  <c r="C175" i="1"/>
  <c r="D174" i="1"/>
  <c r="H174" i="1" s="1"/>
  <c r="C174" i="1"/>
  <c r="D173" i="1"/>
  <c r="H173" i="1" s="1"/>
  <c r="C173" i="1"/>
  <c r="D172" i="1"/>
  <c r="C172" i="1"/>
  <c r="D171" i="1"/>
  <c r="C171" i="1"/>
  <c r="H171" i="1" s="1"/>
  <c r="H170" i="1"/>
  <c r="D170" i="1"/>
  <c r="G170" i="1" s="1"/>
  <c r="C170" i="1"/>
  <c r="D169" i="1"/>
  <c r="C169" i="1"/>
  <c r="D168" i="1"/>
  <c r="H168" i="1" s="1"/>
  <c r="C168" i="1"/>
  <c r="D167" i="1"/>
  <c r="H167" i="1" s="1"/>
  <c r="C167" i="1"/>
  <c r="D166" i="1"/>
  <c r="H166" i="1" s="1"/>
  <c r="C166" i="1"/>
  <c r="D165" i="1"/>
  <c r="H165" i="1" s="1"/>
  <c r="C165" i="1"/>
  <c r="D164" i="1"/>
  <c r="C164" i="1"/>
  <c r="H164" i="1" s="1"/>
  <c r="D163" i="1"/>
  <c r="H163" i="1" s="1"/>
  <c r="C163" i="1"/>
  <c r="D162" i="1"/>
  <c r="C162" i="1"/>
  <c r="D161" i="1"/>
  <c r="C161" i="1"/>
  <c r="D160" i="1"/>
  <c r="H160" i="1" s="1"/>
  <c r="C160" i="1"/>
  <c r="D158" i="1"/>
  <c r="C158" i="1"/>
  <c r="G158" i="1" s="1"/>
  <c r="D157" i="1"/>
  <c r="C157" i="1"/>
  <c r="D156" i="1"/>
  <c r="C156" i="1"/>
  <c r="D155" i="1"/>
  <c r="G155" i="1" s="1"/>
  <c r="C155" i="1"/>
  <c r="D154" i="1"/>
  <c r="C154" i="1"/>
  <c r="D153" i="1"/>
  <c r="H153" i="1" s="1"/>
  <c r="C153" i="1"/>
  <c r="D152" i="1"/>
  <c r="H152" i="1" s="1"/>
  <c r="C152" i="1"/>
  <c r="D151" i="1"/>
  <c r="C151" i="1"/>
  <c r="D150" i="1"/>
  <c r="H150" i="1" s="1"/>
  <c r="C150" i="1"/>
  <c r="D149" i="1"/>
  <c r="C149" i="1"/>
  <c r="C148" i="1"/>
  <c r="D146" i="1"/>
  <c r="C146" i="1"/>
  <c r="H145" i="1"/>
  <c r="D145" i="1"/>
  <c r="C145" i="1"/>
  <c r="D144" i="1"/>
  <c r="H144" i="1" s="1"/>
  <c r="C144" i="1"/>
  <c r="D143" i="1"/>
  <c r="C143" i="1"/>
  <c r="D142" i="1"/>
  <c r="H142" i="1" s="1"/>
  <c r="C142" i="1"/>
  <c r="G141" i="1"/>
  <c r="D141" i="1"/>
  <c r="C141" i="1"/>
  <c r="H140" i="1"/>
  <c r="G140" i="1"/>
  <c r="D140" i="1"/>
  <c r="C140" i="1"/>
  <c r="D139" i="1"/>
  <c r="C139" i="1"/>
  <c r="G139" i="1" s="1"/>
  <c r="H138" i="1"/>
  <c r="D138" i="1"/>
  <c r="C138" i="1"/>
  <c r="G138" i="1" s="1"/>
  <c r="H137" i="1"/>
  <c r="G137" i="1"/>
  <c r="D137" i="1"/>
  <c r="C137" i="1"/>
  <c r="D136" i="1"/>
  <c r="C136" i="1"/>
  <c r="D135" i="1"/>
  <c r="C135" i="1"/>
  <c r="G134" i="1"/>
  <c r="D134" i="1"/>
  <c r="H134" i="1" s="1"/>
  <c r="C134" i="1"/>
  <c r="D133" i="1"/>
  <c r="C133" i="1"/>
  <c r="H132" i="1"/>
  <c r="D132" i="1"/>
  <c r="G132" i="1" s="1"/>
  <c r="C132" i="1"/>
  <c r="D131" i="1"/>
  <c r="H131" i="1" s="1"/>
  <c r="C131" i="1"/>
  <c r="D130" i="1"/>
  <c r="C130" i="1"/>
  <c r="D129" i="1"/>
  <c r="G129" i="1" s="1"/>
  <c r="C129" i="1"/>
  <c r="D128" i="1"/>
  <c r="C128" i="1"/>
  <c r="H128" i="1" s="1"/>
  <c r="D127" i="1"/>
  <c r="C127" i="1"/>
  <c r="D126" i="1"/>
  <c r="H126" i="1" s="1"/>
  <c r="C126" i="1"/>
  <c r="D125" i="1"/>
  <c r="C125" i="1"/>
  <c r="D124" i="1"/>
  <c r="C124" i="1"/>
  <c r="D123" i="1"/>
  <c r="H123" i="1" s="1"/>
  <c r="C123" i="1"/>
  <c r="D122" i="1"/>
  <c r="H122" i="1" s="1"/>
  <c r="C122" i="1"/>
  <c r="D121" i="1"/>
  <c r="C121" i="1"/>
  <c r="D119" i="1"/>
  <c r="C119" i="1"/>
  <c r="H119" i="1" s="1"/>
  <c r="D118" i="1"/>
  <c r="C118" i="1"/>
  <c r="D117" i="1"/>
  <c r="H117" i="1" s="1"/>
  <c r="C117" i="1"/>
  <c r="H116" i="1"/>
  <c r="D116" i="1"/>
  <c r="C116" i="1"/>
  <c r="G116" i="1" s="1"/>
  <c r="D115" i="1"/>
  <c r="C115" i="1"/>
  <c r="H114" i="1"/>
  <c r="G114" i="1"/>
  <c r="D114" i="1"/>
  <c r="C114" i="1"/>
  <c r="D113" i="1"/>
  <c r="H113" i="1" s="1"/>
  <c r="C113" i="1"/>
  <c r="D112" i="1"/>
  <c r="C112" i="1"/>
  <c r="D111" i="1"/>
  <c r="H111" i="1" s="1"/>
  <c r="C111" i="1"/>
  <c r="D110" i="1"/>
  <c r="C110" i="1"/>
  <c r="H110" i="1" s="1"/>
  <c r="D109" i="1"/>
  <c r="C109" i="1"/>
  <c r="D108" i="1"/>
  <c r="H108" i="1" s="1"/>
  <c r="C108" i="1"/>
  <c r="H107" i="1"/>
  <c r="G107" i="1"/>
  <c r="D107" i="1"/>
  <c r="C107" i="1"/>
  <c r="D106" i="1"/>
  <c r="C106" i="1"/>
  <c r="H105" i="1"/>
  <c r="D105" i="1"/>
  <c r="G105" i="1" s="1"/>
  <c r="C105" i="1"/>
  <c r="D104" i="1"/>
  <c r="C104" i="1"/>
  <c r="H104" i="1" s="1"/>
  <c r="D103" i="1"/>
  <c r="C103" i="1"/>
  <c r="C102" i="1"/>
  <c r="D101" i="1"/>
  <c r="C101" i="1"/>
  <c r="H101" i="1" s="1"/>
  <c r="D100" i="1"/>
  <c r="C100" i="1"/>
  <c r="D99" i="1"/>
  <c r="H99" i="1" s="1"/>
  <c r="C99" i="1"/>
  <c r="H98" i="1"/>
  <c r="D98" i="1"/>
  <c r="C98" i="1"/>
  <c r="G98" i="1" s="1"/>
  <c r="D97" i="1"/>
  <c r="C97" i="1"/>
  <c r="H96" i="1"/>
  <c r="G96" i="1"/>
  <c r="D96" i="1"/>
  <c r="C96" i="1"/>
  <c r="D95" i="1"/>
  <c r="G95" i="1" s="1"/>
  <c r="C95" i="1"/>
  <c r="D94" i="1"/>
  <c r="C94" i="1"/>
  <c r="D93" i="1"/>
  <c r="H93" i="1" s="1"/>
  <c r="C93" i="1"/>
  <c r="D92" i="1"/>
  <c r="C92" i="1"/>
  <c r="H92" i="1" s="1"/>
  <c r="D91" i="1"/>
  <c r="C91" i="1"/>
  <c r="H90" i="1"/>
  <c r="G90" i="1"/>
  <c r="D90" i="1"/>
  <c r="C90" i="1"/>
  <c r="H89" i="1"/>
  <c r="G89" i="1"/>
  <c r="D89" i="1"/>
  <c r="C89" i="1"/>
  <c r="D88" i="1"/>
  <c r="C88" i="1"/>
  <c r="H87" i="1"/>
  <c r="D87" i="1"/>
  <c r="G87" i="1" s="1"/>
  <c r="C87" i="1"/>
  <c r="D86" i="1"/>
  <c r="C86" i="1"/>
  <c r="G86" i="1" s="1"/>
  <c r="D85" i="1"/>
  <c r="C85" i="1"/>
  <c r="D84" i="1"/>
  <c r="H84" i="1" s="1"/>
  <c r="C84" i="1"/>
  <c r="D83" i="1"/>
  <c r="H83" i="1" s="1"/>
  <c r="C83" i="1"/>
  <c r="D82" i="1"/>
  <c r="C82" i="1"/>
  <c r="D81" i="1"/>
  <c r="H81" i="1" s="1"/>
  <c r="C81" i="1"/>
  <c r="H80" i="1"/>
  <c r="D80" i="1"/>
  <c r="C80" i="1"/>
  <c r="G80" i="1" s="1"/>
  <c r="D79" i="1"/>
  <c r="C79" i="1"/>
  <c r="D78" i="1"/>
  <c r="H78" i="1" s="1"/>
  <c r="C78" i="1"/>
  <c r="D77" i="1"/>
  <c r="H77" i="1" s="1"/>
  <c r="C77" i="1"/>
  <c r="D76" i="1"/>
  <c r="C76" i="1"/>
  <c r="D75" i="1"/>
  <c r="H75" i="1" s="1"/>
  <c r="C75" i="1"/>
  <c r="D74" i="1"/>
  <c r="C74" i="1"/>
  <c r="D73" i="1"/>
  <c r="C73" i="1"/>
  <c r="H72" i="1"/>
  <c r="G72" i="1"/>
  <c r="D72" i="1"/>
  <c r="C72" i="1"/>
  <c r="D71" i="1"/>
  <c r="H71" i="1" s="1"/>
  <c r="C71" i="1"/>
  <c r="D70" i="1"/>
  <c r="C70" i="1"/>
  <c r="H69" i="1"/>
  <c r="D69" i="1"/>
  <c r="G69" i="1" s="1"/>
  <c r="C69" i="1"/>
  <c r="D68" i="1"/>
  <c r="C68" i="1"/>
  <c r="H68" i="1" s="1"/>
  <c r="D67" i="1"/>
  <c r="C67" i="1"/>
  <c r="D66" i="1"/>
  <c r="G66" i="1" s="1"/>
  <c r="C66" i="1"/>
  <c r="D65" i="1"/>
  <c r="H65" i="1" s="1"/>
  <c r="C65" i="1"/>
  <c r="G65" i="1" s="1"/>
  <c r="D64" i="1"/>
  <c r="C64" i="1"/>
  <c r="D63" i="1"/>
  <c r="H63" i="1" s="1"/>
  <c r="C63" i="1"/>
  <c r="H62" i="1"/>
  <c r="D62" i="1"/>
  <c r="C62" i="1"/>
  <c r="G62" i="1" s="1"/>
  <c r="D61" i="1"/>
  <c r="C61" i="1"/>
  <c r="H60" i="1"/>
  <c r="G60" i="1"/>
  <c r="D60" i="1"/>
  <c r="C60" i="1"/>
  <c r="D59" i="1"/>
  <c r="G59" i="1" s="1"/>
  <c r="C59" i="1"/>
  <c r="D58" i="1"/>
  <c r="C58" i="1"/>
  <c r="D57" i="1"/>
  <c r="H57" i="1" s="1"/>
  <c r="C57" i="1"/>
  <c r="D56" i="1"/>
  <c r="C56" i="1"/>
  <c r="H56" i="1" s="1"/>
  <c r="D55" i="1"/>
  <c r="C55" i="1"/>
  <c r="H54" i="1"/>
  <c r="G54" i="1"/>
  <c r="D54" i="1"/>
  <c r="C54" i="1"/>
  <c r="D53" i="1"/>
  <c r="H53" i="1" s="1"/>
  <c r="C53" i="1"/>
  <c r="D52" i="1"/>
  <c r="C52" i="1"/>
  <c r="H51" i="1"/>
  <c r="D51" i="1"/>
  <c r="G51" i="1" s="1"/>
  <c r="C51" i="1"/>
  <c r="D50" i="1"/>
  <c r="C50" i="1"/>
  <c r="D49" i="1"/>
  <c r="C49" i="1"/>
  <c r="D48" i="1"/>
  <c r="G48" i="1" s="1"/>
  <c r="C48" i="1"/>
  <c r="D47" i="1"/>
  <c r="H47" i="1" s="1"/>
  <c r="C47" i="1"/>
  <c r="C46" i="1"/>
  <c r="H45" i="1"/>
  <c r="D45" i="1"/>
  <c r="G45" i="1" s="1"/>
  <c r="C45" i="1"/>
  <c r="H44" i="1"/>
  <c r="G44" i="1"/>
  <c r="D44" i="1"/>
  <c r="C44" i="1"/>
  <c r="D43" i="1"/>
  <c r="C43" i="1"/>
  <c r="D42" i="1"/>
  <c r="G42" i="1" s="1"/>
  <c r="C42" i="1"/>
  <c r="D41" i="1"/>
  <c r="C41" i="1"/>
  <c r="G41" i="1" s="1"/>
  <c r="D40" i="1"/>
  <c r="C40" i="1"/>
  <c r="D39" i="1"/>
  <c r="H39" i="1" s="1"/>
  <c r="C39" i="1"/>
  <c r="D38" i="1"/>
  <c r="C38" i="1"/>
  <c r="H38" i="1" s="1"/>
  <c r="D37" i="1"/>
  <c r="C37" i="1"/>
  <c r="G36" i="1"/>
  <c r="D36" i="1"/>
  <c r="H36" i="1" s="1"/>
  <c r="C36" i="1"/>
  <c r="D35" i="1"/>
  <c r="G35" i="1" s="1"/>
  <c r="C35" i="1"/>
  <c r="D34" i="1"/>
  <c r="C34" i="1"/>
  <c r="H33" i="1"/>
  <c r="G33" i="1"/>
  <c r="D33" i="1"/>
  <c r="C33" i="1"/>
  <c r="D32" i="1"/>
  <c r="C32" i="1"/>
  <c r="H32" i="1" s="1"/>
  <c r="D31" i="1"/>
  <c r="C31" i="1"/>
  <c r="D30" i="1"/>
  <c r="G30" i="1" s="1"/>
  <c r="C30" i="1"/>
  <c r="G29" i="1"/>
  <c r="D29" i="1"/>
  <c r="C29" i="1"/>
  <c r="H29" i="1" s="1"/>
  <c r="D28" i="1"/>
  <c r="C28" i="1"/>
  <c r="H27" i="1"/>
  <c r="D27" i="1"/>
  <c r="G27" i="1" s="1"/>
  <c r="C27" i="1"/>
  <c r="H26" i="1"/>
  <c r="G26" i="1"/>
  <c r="D26" i="1"/>
  <c r="C26" i="1"/>
  <c r="D25" i="1"/>
  <c r="C25" i="1"/>
  <c r="D24" i="1"/>
  <c r="H24" i="1" s="1"/>
  <c r="C24" i="1"/>
  <c r="D23" i="1"/>
  <c r="C23" i="1"/>
  <c r="G23" i="1" s="1"/>
  <c r="D22" i="1"/>
  <c r="C22" i="1"/>
  <c r="D21" i="1"/>
  <c r="H21" i="1" s="1"/>
  <c r="C21" i="1"/>
  <c r="D20" i="1"/>
  <c r="C20" i="1"/>
  <c r="H20" i="1" s="1"/>
  <c r="D19" i="1"/>
  <c r="C19" i="1"/>
  <c r="G18" i="1"/>
  <c r="D18" i="1"/>
  <c r="H18" i="1" s="1"/>
  <c r="C18" i="1"/>
  <c r="D17" i="1"/>
  <c r="G17" i="1" s="1"/>
  <c r="C17" i="1"/>
  <c r="H17" i="1" s="1"/>
  <c r="D16" i="1"/>
  <c r="C16" i="1"/>
  <c r="H15" i="1"/>
  <c r="G15" i="1"/>
  <c r="D15" i="1"/>
  <c r="C15" i="1"/>
  <c r="D14" i="1"/>
  <c r="C14" i="1"/>
  <c r="H14" i="1" s="1"/>
  <c r="D13" i="1"/>
  <c r="C13" i="1"/>
  <c r="D12" i="1"/>
  <c r="H12" i="1" s="1"/>
  <c r="C12" i="1"/>
  <c r="G11" i="1"/>
  <c r="D11" i="1"/>
  <c r="C11" i="1"/>
  <c r="H11" i="1" s="1"/>
  <c r="D10" i="1"/>
  <c r="C10" i="1"/>
  <c r="H9" i="1"/>
  <c r="D9" i="1"/>
  <c r="G9" i="1" s="1"/>
  <c r="C9" i="1"/>
  <c r="H8" i="1"/>
  <c r="G8" i="1"/>
  <c r="D8" i="1"/>
  <c r="C8" i="1"/>
  <c r="D7" i="1"/>
  <c r="C7" i="1"/>
  <c r="D6" i="1"/>
  <c r="H6" i="1" s="1"/>
  <c r="C6" i="1"/>
  <c r="D5" i="1"/>
  <c r="C5" i="1"/>
  <c r="G5" i="1" s="1"/>
  <c r="D4" i="1"/>
  <c r="C4" i="1"/>
  <c r="D3" i="1"/>
  <c r="H3" i="1" s="1"/>
  <c r="C3" i="1"/>
  <c r="C1576" i="1" l="1"/>
  <c r="H1576" i="1" s="1"/>
  <c r="G1579" i="1"/>
  <c r="H1577" i="1"/>
  <c r="G1523" i="1"/>
  <c r="H1521" i="1"/>
  <c r="H1519" i="1"/>
  <c r="G1520" i="1"/>
  <c r="G1531" i="1"/>
  <c r="E32" i="9"/>
  <c r="B32" i="9" s="1"/>
  <c r="H1565" i="1"/>
  <c r="H1509" i="1"/>
  <c r="C1483" i="1"/>
  <c r="G1483" i="1" s="1"/>
  <c r="G1507" i="1"/>
  <c r="H1489" i="1"/>
  <c r="G1504" i="1"/>
  <c r="G1503" i="1"/>
  <c r="C1501" i="1"/>
  <c r="G1499" i="1"/>
  <c r="G1261" i="1"/>
  <c r="E287" i="9"/>
  <c r="B287" i="9" s="1"/>
  <c r="E22" i="7"/>
  <c r="E294" i="9"/>
  <c r="B294" i="9" s="1"/>
  <c r="G1274" i="1"/>
  <c r="G1273" i="1"/>
  <c r="G1265" i="1"/>
  <c r="G1264" i="1"/>
  <c r="G1244" i="1"/>
  <c r="G1241" i="1"/>
  <c r="G1240" i="1"/>
  <c r="G1235" i="1"/>
  <c r="G1237" i="1"/>
  <c r="G1232" i="1"/>
  <c r="G1231" i="1"/>
  <c r="G1229" i="1"/>
  <c r="E283" i="9"/>
  <c r="B283" i="9" s="1"/>
  <c r="G1217" i="1"/>
  <c r="G1215" i="1"/>
  <c r="G1216" i="1"/>
  <c r="G1213" i="1"/>
  <c r="G1211" i="1"/>
  <c r="G1166" i="1"/>
  <c r="G1165" i="1"/>
  <c r="G1160" i="1"/>
  <c r="G1157" i="1"/>
  <c r="G1156" i="1"/>
  <c r="G1151" i="1"/>
  <c r="G1148" i="1"/>
  <c r="G1141" i="1"/>
  <c r="G1138" i="1"/>
  <c r="G1124" i="1"/>
  <c r="G1136" i="1"/>
  <c r="F146" i="5"/>
  <c r="G1064" i="1"/>
  <c r="E286" i="9"/>
  <c r="B286" i="9" s="1"/>
  <c r="G1061" i="1"/>
  <c r="G1054" i="1"/>
  <c r="G1048" i="1"/>
  <c r="G1043" i="1"/>
  <c r="G1036" i="1"/>
  <c r="G1034" i="1"/>
  <c r="G1033" i="1"/>
  <c r="G1030" i="1"/>
  <c r="G1028" i="1"/>
  <c r="G1025" i="1"/>
  <c r="H1023" i="1"/>
  <c r="G1018" i="1"/>
  <c r="G1013" i="1"/>
  <c r="G1012" i="1"/>
  <c r="G1006" i="1"/>
  <c r="G1004" i="1"/>
  <c r="H1003" i="1"/>
  <c r="G1000" i="1"/>
  <c r="G997" i="1"/>
  <c r="G998" i="1"/>
  <c r="G995" i="1"/>
  <c r="G989" i="1"/>
  <c r="G988" i="1"/>
  <c r="G1418" i="1"/>
  <c r="G283" i="1"/>
  <c r="F287" i="4"/>
  <c r="G284" i="1"/>
  <c r="G281" i="1"/>
  <c r="G288" i="1"/>
  <c r="G406" i="1"/>
  <c r="E643" i="4"/>
  <c r="D637" i="1" s="1"/>
  <c r="G632" i="1"/>
  <c r="G631" i="1"/>
  <c r="E275" i="9"/>
  <c r="B275" i="9" s="1"/>
  <c r="E288" i="9"/>
  <c r="B288" i="9" s="1"/>
  <c r="E293" i="9"/>
  <c r="B293" i="9" s="1"/>
  <c r="E300" i="9"/>
  <c r="B300" i="9" s="1"/>
  <c r="G719" i="1"/>
  <c r="G716" i="1"/>
  <c r="G715" i="1"/>
  <c r="G714" i="1"/>
  <c r="G713" i="1"/>
  <c r="G711" i="1"/>
  <c r="G710" i="1"/>
  <c r="G669" i="1"/>
  <c r="G644" i="1"/>
  <c r="G643" i="1"/>
  <c r="G642" i="1"/>
  <c r="G645" i="1"/>
  <c r="H641" i="1"/>
  <c r="H411" i="1"/>
  <c r="G412" i="1"/>
  <c r="E273" i="9"/>
  <c r="B273" i="9" s="1"/>
  <c r="G388" i="1"/>
  <c r="H386" i="1"/>
  <c r="G382" i="1"/>
  <c r="F383" i="4"/>
  <c r="E363" i="4"/>
  <c r="D358" i="1" s="1"/>
  <c r="G364" i="1"/>
  <c r="E351" i="4"/>
  <c r="D346" i="1" s="1"/>
  <c r="H346" i="1" s="1"/>
  <c r="G354" i="1"/>
  <c r="G346" i="1"/>
  <c r="G351" i="1"/>
  <c r="G291" i="1"/>
  <c r="G290" i="1"/>
  <c r="G261" i="1"/>
  <c r="F264" i="4"/>
  <c r="G247" i="1"/>
  <c r="E224" i="4"/>
  <c r="D220" i="1" s="1"/>
  <c r="G243" i="1"/>
  <c r="B225" i="9"/>
  <c r="E196" i="4"/>
  <c r="D192" i="1" s="1"/>
  <c r="H206" i="1"/>
  <c r="H207" i="1"/>
  <c r="G191" i="1"/>
  <c r="G190" i="1"/>
  <c r="G189" i="1"/>
  <c r="F188" i="4"/>
  <c r="G184" i="1"/>
  <c r="G186" i="1"/>
  <c r="E47" i="9"/>
  <c r="B47" i="9" s="1"/>
  <c r="G183" i="1"/>
  <c r="E45" i="9"/>
  <c r="B45" i="9" s="1"/>
  <c r="F221" i="9"/>
  <c r="B221" i="9" s="1"/>
  <c r="E44" i="9"/>
  <c r="B44" i="9" s="1"/>
  <c r="G180" i="1"/>
  <c r="F220" i="9"/>
  <c r="B220" i="9" s="1"/>
  <c r="F219" i="9"/>
  <c r="B219" i="9" s="1"/>
  <c r="G178" i="1"/>
  <c r="H177" i="1"/>
  <c r="G175" i="1"/>
  <c r="G173" i="1"/>
  <c r="G168" i="1"/>
  <c r="G166" i="1"/>
  <c r="G165" i="1"/>
  <c r="E163" i="4"/>
  <c r="D159" i="1" s="1"/>
  <c r="H162" i="1"/>
  <c r="H155" i="1"/>
  <c r="F218" i="9"/>
  <c r="G154" i="1"/>
  <c r="E40" i="9"/>
  <c r="B40" i="9" s="1"/>
  <c r="G153" i="1"/>
  <c r="H149" i="1"/>
  <c r="E152" i="4"/>
  <c r="D148" i="1" s="1"/>
  <c r="H148" i="1" s="1"/>
  <c r="G150" i="1"/>
  <c r="G135" i="1"/>
  <c r="F139" i="4"/>
  <c r="G131" i="1"/>
  <c r="F134" i="4"/>
  <c r="H125" i="1"/>
  <c r="F128" i="4"/>
  <c r="G123" i="1"/>
  <c r="E124" i="4"/>
  <c r="D120" i="1" s="1"/>
  <c r="G108" i="1"/>
  <c r="G83" i="1"/>
  <c r="F82" i="4"/>
  <c r="F83" i="4"/>
  <c r="G78" i="1"/>
  <c r="H74" i="1"/>
  <c r="G71" i="1"/>
  <c r="G53" i="1"/>
  <c r="H50" i="1"/>
  <c r="G47" i="1"/>
  <c r="F51" i="4"/>
  <c r="E301" i="9"/>
  <c r="B301" i="9" s="1"/>
  <c r="F217" i="9"/>
  <c r="B217" i="9" s="1"/>
  <c r="B215" i="9"/>
  <c r="E298" i="9"/>
  <c r="B298" i="9" s="1"/>
  <c r="E33" i="9"/>
  <c r="B33" i="9" s="1"/>
  <c r="E27" i="9"/>
  <c r="B27" i="9" s="1"/>
  <c r="E296" i="9"/>
  <c r="B296" i="9" s="1"/>
  <c r="E303" i="9"/>
  <c r="B303" i="9" s="1"/>
  <c r="H254" i="1"/>
  <c r="G254" i="1"/>
  <c r="G550" i="1"/>
  <c r="H550" i="1"/>
  <c r="F298" i="4"/>
  <c r="C293" i="1"/>
  <c r="G77" i="1"/>
  <c r="H366" i="1"/>
  <c r="G366" i="1"/>
  <c r="H608" i="1"/>
  <c r="G608" i="1"/>
  <c r="H627" i="1"/>
  <c r="G627" i="1"/>
  <c r="G12" i="1"/>
  <c r="H48" i="1"/>
  <c r="H95" i="1"/>
  <c r="G128" i="1"/>
  <c r="H154" i="1"/>
  <c r="H192" i="1"/>
  <c r="G192" i="1"/>
  <c r="H203" i="1"/>
  <c r="H214" i="1"/>
  <c r="G353" i="1"/>
  <c r="H353" i="1"/>
  <c r="H361" i="1"/>
  <c r="G374" i="1"/>
  <c r="H418" i="1"/>
  <c r="G431" i="1"/>
  <c r="G476" i="1"/>
  <c r="H476" i="1"/>
  <c r="H484" i="1"/>
  <c r="G497" i="1"/>
  <c r="H560" i="1"/>
  <c r="G560" i="1"/>
  <c r="H599" i="1"/>
  <c r="G599" i="1"/>
  <c r="H5" i="1"/>
  <c r="H23" i="1"/>
  <c r="H30" i="1"/>
  <c r="H41" i="1"/>
  <c r="H49" i="1"/>
  <c r="G49" i="1"/>
  <c r="G56" i="1"/>
  <c r="G63" i="1"/>
  <c r="H67" i="1"/>
  <c r="G67" i="1"/>
  <c r="G74" i="1"/>
  <c r="G81" i="1"/>
  <c r="H85" i="1"/>
  <c r="G85" i="1"/>
  <c r="G92" i="1"/>
  <c r="G99" i="1"/>
  <c r="H103" i="1"/>
  <c r="G103" i="1"/>
  <c r="G110" i="1"/>
  <c r="G117" i="1"/>
  <c r="H135" i="1"/>
  <c r="H139" i="1"/>
  <c r="H158" i="1"/>
  <c r="G200" i="1"/>
  <c r="G207" i="1"/>
  <c r="H215" i="1"/>
  <c r="G215" i="1"/>
  <c r="G259" i="1"/>
  <c r="H259" i="1"/>
  <c r="H267" i="1"/>
  <c r="G267" i="1"/>
  <c r="G275" i="1"/>
  <c r="H283" i="1"/>
  <c r="G292" i="1"/>
  <c r="H292" i="1"/>
  <c r="H297" i="1"/>
  <c r="G297" i="1"/>
  <c r="G305" i="1"/>
  <c r="H313" i="1"/>
  <c r="G326" i="1"/>
  <c r="H335" i="1"/>
  <c r="G335" i="1"/>
  <c r="G379" i="1"/>
  <c r="H379" i="1"/>
  <c r="H392" i="1"/>
  <c r="G392" i="1"/>
  <c r="H401" i="1"/>
  <c r="G401" i="1"/>
  <c r="G436" i="1"/>
  <c r="H436" i="1"/>
  <c r="H449" i="1"/>
  <c r="G449" i="1"/>
  <c r="G502" i="1"/>
  <c r="H502" i="1"/>
  <c r="H582" i="1"/>
  <c r="G582" i="1"/>
  <c r="H628" i="1"/>
  <c r="G628" i="1"/>
  <c r="H37" i="1"/>
  <c r="G37" i="1"/>
  <c r="G113" i="1"/>
  <c r="G423" i="1"/>
  <c r="H423" i="1"/>
  <c r="H66" i="1"/>
  <c r="H188" i="1"/>
  <c r="G348" i="1"/>
  <c r="G471" i="1"/>
  <c r="H515" i="1"/>
  <c r="G515" i="1"/>
  <c r="H13" i="1"/>
  <c r="G13" i="1"/>
  <c r="G20" i="1"/>
  <c r="H31" i="1"/>
  <c r="G31" i="1"/>
  <c r="G38" i="1"/>
  <c r="G125" i="1"/>
  <c r="G136" i="1"/>
  <c r="H136" i="1"/>
  <c r="G174" i="1"/>
  <c r="G177" i="1"/>
  <c r="G185" i="1"/>
  <c r="G197" i="1"/>
  <c r="G223" i="1"/>
  <c r="H223" i="1"/>
  <c r="H226" i="1"/>
  <c r="G230" i="1"/>
  <c r="G234" i="1"/>
  <c r="H251" i="1"/>
  <c r="G251" i="1"/>
  <c r="H272" i="1"/>
  <c r="G272" i="1"/>
  <c r="H302" i="1"/>
  <c r="G302" i="1"/>
  <c r="G358" i="1"/>
  <c r="H358" i="1"/>
  <c r="G481" i="1"/>
  <c r="H481" i="1"/>
  <c r="G547" i="1"/>
  <c r="H547" i="1"/>
  <c r="G600" i="1"/>
  <c r="H600" i="1"/>
  <c r="G1020" i="1"/>
  <c r="H1020" i="1"/>
  <c r="H88" i="1"/>
  <c r="G88" i="1"/>
  <c r="G489" i="1"/>
  <c r="H489" i="1"/>
  <c r="H59" i="1"/>
  <c r="G208" i="1"/>
  <c r="H208" i="1"/>
  <c r="G336" i="1"/>
  <c r="H336" i="1"/>
  <c r="G122" i="1"/>
  <c r="G133" i="1"/>
  <c r="H133" i="1"/>
  <c r="G144" i="1"/>
  <c r="G152" i="1"/>
  <c r="G167" i="1"/>
  <c r="H231" i="1"/>
  <c r="G231" i="1"/>
  <c r="H368" i="1"/>
  <c r="G368" i="1"/>
  <c r="G389" i="1"/>
  <c r="H389" i="1"/>
  <c r="H425" i="1"/>
  <c r="G425" i="1"/>
  <c r="G446" i="1"/>
  <c r="H446" i="1"/>
  <c r="H491" i="1"/>
  <c r="G491" i="1"/>
  <c r="H578" i="1"/>
  <c r="G578" i="1"/>
  <c r="H52" i="1"/>
  <c r="G52" i="1"/>
  <c r="H378" i="1"/>
  <c r="G378" i="1"/>
  <c r="H537" i="1"/>
  <c r="G537" i="1"/>
  <c r="H64" i="1"/>
  <c r="G64" i="1"/>
  <c r="H118" i="1"/>
  <c r="G118" i="1"/>
  <c r="G289" i="1"/>
  <c r="H289" i="1"/>
  <c r="H455" i="1"/>
  <c r="G455" i="1"/>
  <c r="H468" i="1"/>
  <c r="G468" i="1"/>
  <c r="H573" i="1"/>
  <c r="G573" i="1"/>
  <c r="G6" i="1"/>
  <c r="H28" i="1"/>
  <c r="G28" i="1"/>
  <c r="H35" i="1"/>
  <c r="H61" i="1"/>
  <c r="G61" i="1"/>
  <c r="H79" i="1"/>
  <c r="G79" i="1"/>
  <c r="H156" i="1"/>
  <c r="G156" i="1"/>
  <c r="H178" i="1"/>
  <c r="G205" i="1"/>
  <c r="H205" i="1"/>
  <c r="G216" i="1"/>
  <c r="G227" i="1"/>
  <c r="G239" i="1"/>
  <c r="G260" i="1"/>
  <c r="H264" i="1"/>
  <c r="G264" i="1"/>
  <c r="H294" i="1"/>
  <c r="G294" i="1"/>
  <c r="G341" i="1"/>
  <c r="G456" i="1"/>
  <c r="H456" i="1"/>
  <c r="G517" i="1"/>
  <c r="H517" i="1"/>
  <c r="G535" i="1"/>
  <c r="H535" i="1"/>
  <c r="H548" i="1"/>
  <c r="G548" i="1"/>
  <c r="H557" i="1"/>
  <c r="G557" i="1"/>
  <c r="H218" i="1"/>
  <c r="G218" i="1"/>
  <c r="G448" i="1"/>
  <c r="H448" i="1"/>
  <c r="H458" i="1"/>
  <c r="G458" i="1"/>
  <c r="G241" i="1"/>
  <c r="H241" i="1"/>
  <c r="G262" i="1"/>
  <c r="H262" i="1"/>
  <c r="H501" i="1"/>
  <c r="G501" i="1"/>
  <c r="H34" i="1"/>
  <c r="G34" i="1"/>
  <c r="H143" i="1"/>
  <c r="G143" i="1"/>
  <c r="G310" i="1"/>
  <c r="H310" i="1"/>
  <c r="H534" i="1"/>
  <c r="G534" i="1"/>
  <c r="G50" i="1"/>
  <c r="G57" i="1"/>
  <c r="G68" i="1"/>
  <c r="G75" i="1"/>
  <c r="G93" i="1"/>
  <c r="H97" i="1"/>
  <c r="G97" i="1"/>
  <c r="G104" i="1"/>
  <c r="G111" i="1"/>
  <c r="H129" i="1"/>
  <c r="G3" i="1"/>
  <c r="H7" i="1"/>
  <c r="G7" i="1"/>
  <c r="G14" i="1"/>
  <c r="G21" i="1"/>
  <c r="H25" i="1"/>
  <c r="G25" i="1"/>
  <c r="G32" i="1"/>
  <c r="G39" i="1"/>
  <c r="H43" i="1"/>
  <c r="G43" i="1"/>
  <c r="H86" i="1"/>
  <c r="G126" i="1"/>
  <c r="H130" i="1"/>
  <c r="G130" i="1"/>
  <c r="H141" i="1"/>
  <c r="G164" i="1"/>
  <c r="G171" i="1"/>
  <c r="H179" i="1"/>
  <c r="G179" i="1"/>
  <c r="G224" i="1"/>
  <c r="H236" i="1"/>
  <c r="G236" i="1"/>
  <c r="G252" i="1"/>
  <c r="H257" i="1"/>
  <c r="H269" i="1"/>
  <c r="G269" i="1"/>
  <c r="G277" i="1"/>
  <c r="H277" i="1"/>
  <c r="H299" i="1"/>
  <c r="G299" i="1"/>
  <c r="G307" i="1"/>
  <c r="H307" i="1"/>
  <c r="H315" i="1"/>
  <c r="G315" i="1"/>
  <c r="G328" i="1"/>
  <c r="H328" i="1"/>
  <c r="G355" i="1"/>
  <c r="H355" i="1"/>
  <c r="G394" i="1"/>
  <c r="H394" i="1"/>
  <c r="G404" i="1"/>
  <c r="G451" i="1"/>
  <c r="H451" i="1"/>
  <c r="G464" i="1"/>
  <c r="H588" i="1"/>
  <c r="G588" i="1"/>
  <c r="H16" i="1"/>
  <c r="G16" i="1"/>
  <c r="G151" i="1"/>
  <c r="H151" i="1"/>
  <c r="H82" i="1"/>
  <c r="G82" i="1"/>
  <c r="H100" i="1"/>
  <c r="G100" i="1"/>
  <c r="H10" i="1"/>
  <c r="G10" i="1"/>
  <c r="G24" i="1"/>
  <c r="H42" i="1"/>
  <c r="H115" i="1"/>
  <c r="G115" i="1"/>
  <c r="H58" i="1"/>
  <c r="G58" i="1"/>
  <c r="H76" i="1"/>
  <c r="G76" i="1"/>
  <c r="H94" i="1"/>
  <c r="G94" i="1"/>
  <c r="G101" i="1"/>
  <c r="H112" i="1"/>
  <c r="G112" i="1"/>
  <c r="G119" i="1"/>
  <c r="G149" i="1"/>
  <c r="G157" i="1"/>
  <c r="G161" i="1"/>
  <c r="H175" i="1"/>
  <c r="G187" i="1"/>
  <c r="H187" i="1"/>
  <c r="H190" i="1"/>
  <c r="G198" i="1"/>
  <c r="H213" i="1"/>
  <c r="H221" i="1"/>
  <c r="H228" i="1"/>
  <c r="G228" i="1"/>
  <c r="H247" i="1"/>
  <c r="H320" i="1"/>
  <c r="G320" i="1"/>
  <c r="H381" i="1"/>
  <c r="G381" i="1"/>
  <c r="H438" i="1"/>
  <c r="G438" i="1"/>
  <c r="H461" i="1"/>
  <c r="H504" i="1"/>
  <c r="G504" i="1"/>
  <c r="G558" i="1"/>
  <c r="H558" i="1"/>
  <c r="H570" i="1"/>
  <c r="G570" i="1"/>
  <c r="H19" i="1"/>
  <c r="G19" i="1"/>
  <c r="H124" i="1"/>
  <c r="G124" i="1"/>
  <c r="G391" i="1"/>
  <c r="H391" i="1"/>
  <c r="G84" i="1"/>
  <c r="H106" i="1"/>
  <c r="G106" i="1"/>
  <c r="G413" i="1"/>
  <c r="H413" i="1"/>
  <c r="H435" i="1"/>
  <c r="G435" i="1"/>
  <c r="H121" i="1"/>
  <c r="G121" i="1"/>
  <c r="G162" i="1"/>
  <c r="G280" i="1"/>
  <c r="H280" i="1"/>
  <c r="H4" i="1"/>
  <c r="G4" i="1"/>
  <c r="H22" i="1"/>
  <c r="G22" i="1"/>
  <c r="G172" i="1"/>
  <c r="H172" i="1"/>
  <c r="H333" i="1"/>
  <c r="G333" i="1"/>
  <c r="H338" i="1"/>
  <c r="G338" i="1"/>
  <c r="H524" i="1"/>
  <c r="G524" i="1"/>
  <c r="G545" i="1"/>
  <c r="H545" i="1"/>
  <c r="G589" i="1"/>
  <c r="H589" i="1"/>
  <c r="G169" i="1"/>
  <c r="H169" i="1"/>
  <c r="H70" i="1"/>
  <c r="G70" i="1"/>
  <c r="H317" i="1"/>
  <c r="G317" i="1"/>
  <c r="H622" i="1"/>
  <c r="G622" i="1"/>
  <c r="H182" i="1"/>
  <c r="G182" i="1"/>
  <c r="H246" i="1"/>
  <c r="G246" i="1"/>
  <c r="G323" i="1"/>
  <c r="H323" i="1"/>
  <c r="H512" i="1"/>
  <c r="G512" i="1"/>
  <c r="H40" i="1"/>
  <c r="G40" i="1"/>
  <c r="H127" i="1"/>
  <c r="G127" i="1"/>
  <c r="H55" i="1"/>
  <c r="G55" i="1"/>
  <c r="H73" i="1"/>
  <c r="G73" i="1"/>
  <c r="H91" i="1"/>
  <c r="G91" i="1"/>
  <c r="H109" i="1"/>
  <c r="G109" i="1"/>
  <c r="G142" i="1"/>
  <c r="H146" i="1"/>
  <c r="G146" i="1"/>
  <c r="H157" i="1"/>
  <c r="H161" i="1"/>
  <c r="H195" i="1"/>
  <c r="G195" i="1"/>
  <c r="G210" i="1"/>
  <c r="G213" i="1"/>
  <c r="G221" i="1"/>
  <c r="G233" i="1"/>
  <c r="G244" i="1"/>
  <c r="H244" i="1"/>
  <c r="H249" i="1"/>
  <c r="G249" i="1"/>
  <c r="H265" i="1"/>
  <c r="H282" i="1"/>
  <c r="G282" i="1"/>
  <c r="H295" i="1"/>
  <c r="H312" i="1"/>
  <c r="G312" i="1"/>
  <c r="G325" i="1"/>
  <c r="H325" i="1"/>
  <c r="H356" i="1"/>
  <c r="G356" i="1"/>
  <c r="H365" i="1"/>
  <c r="G365" i="1"/>
  <c r="H422" i="1"/>
  <c r="G422" i="1"/>
  <c r="G461" i="1"/>
  <c r="H479" i="1"/>
  <c r="G479" i="1"/>
  <c r="H488" i="1"/>
  <c r="G488" i="1"/>
  <c r="G514" i="1"/>
  <c r="H514" i="1"/>
  <c r="H563" i="1"/>
  <c r="G571" i="1"/>
  <c r="H571" i="1"/>
  <c r="G577" i="1"/>
  <c r="H577" i="1"/>
  <c r="G592" i="1"/>
  <c r="H592" i="1"/>
  <c r="H603" i="1"/>
  <c r="G603" i="1"/>
  <c r="H1053" i="1"/>
  <c r="G1053" i="1"/>
  <c r="H1155" i="1"/>
  <c r="G1155" i="1"/>
  <c r="H1173" i="1"/>
  <c r="G1173" i="1"/>
  <c r="H1191" i="1"/>
  <c r="G1191" i="1"/>
  <c r="H1209" i="1"/>
  <c r="G1209" i="1"/>
  <c r="G145" i="1"/>
  <c r="G181" i="1"/>
  <c r="H1071" i="1"/>
  <c r="G1071" i="1"/>
  <c r="H1113" i="1"/>
  <c r="G1113" i="1"/>
  <c r="H256" i="1"/>
  <c r="H322" i="1"/>
  <c r="H352" i="1"/>
  <c r="H388" i="1"/>
  <c r="H412" i="1"/>
  <c r="H445" i="1"/>
  <c r="H475" i="1"/>
  <c r="H511" i="1"/>
  <c r="H544" i="1"/>
  <c r="H593" i="1"/>
  <c r="G604" i="1"/>
  <c r="J1457" i="1"/>
  <c r="H1457" i="1"/>
  <c r="G1457" i="1"/>
  <c r="I1457" i="1" s="1"/>
  <c r="J1465" i="1"/>
  <c r="H1465" i="1"/>
  <c r="G1465" i="1"/>
  <c r="I1465" i="1" s="1"/>
  <c r="H1332" i="1"/>
  <c r="G1332" i="1"/>
  <c r="I1448" i="1"/>
  <c r="G612" i="1"/>
  <c r="H624" i="1"/>
  <c r="G624" i="1"/>
  <c r="G1032" i="1"/>
  <c r="H1032" i="1"/>
  <c r="G1086" i="1"/>
  <c r="E298" i="4"/>
  <c r="D339" i="1"/>
  <c r="F485" i="4"/>
  <c r="D484" i="4"/>
  <c r="H343" i="1"/>
  <c r="G350" i="1"/>
  <c r="G363" i="1"/>
  <c r="H376" i="1"/>
  <c r="G386" i="1"/>
  <c r="G399" i="1"/>
  <c r="H406" i="1"/>
  <c r="G420" i="1"/>
  <c r="H433" i="1"/>
  <c r="G443" i="1"/>
  <c r="G473" i="1"/>
  <c r="G486" i="1"/>
  <c r="H499" i="1"/>
  <c r="H532" i="1"/>
  <c r="G542" i="1"/>
  <c r="G555" i="1"/>
  <c r="H568" i="1"/>
  <c r="G575" i="1"/>
  <c r="H590" i="1"/>
  <c r="G590" i="1"/>
  <c r="H612" i="1"/>
  <c r="H625" i="1"/>
  <c r="G625" i="1"/>
  <c r="H1083" i="1"/>
  <c r="G1083" i="1"/>
  <c r="H1492" i="1"/>
  <c r="G1492" i="1"/>
  <c r="G163" i="1"/>
  <c r="G330" i="1"/>
  <c r="H340" i="1"/>
  <c r="G347" i="1"/>
  <c r="G360" i="1"/>
  <c r="H373" i="1"/>
  <c r="G383" i="1"/>
  <c r="G396" i="1"/>
  <c r="G417" i="1"/>
  <c r="H430" i="1"/>
  <c r="G440" i="1"/>
  <c r="H463" i="1"/>
  <c r="G470" i="1"/>
  <c r="G483" i="1"/>
  <c r="H496" i="1"/>
  <c r="G506" i="1"/>
  <c r="G519" i="1"/>
  <c r="H529" i="1"/>
  <c r="G539" i="1"/>
  <c r="G552" i="1"/>
  <c r="H565" i="1"/>
  <c r="G605" i="1"/>
  <c r="H613" i="1"/>
  <c r="G613" i="1"/>
  <c r="H617" i="1"/>
  <c r="G617" i="1"/>
  <c r="G1347" i="1"/>
  <c r="G160" i="1"/>
  <c r="G598" i="1"/>
  <c r="H606" i="1"/>
  <c r="H1344" i="1"/>
  <c r="G1344" i="1"/>
  <c r="H1368" i="1"/>
  <c r="G1368" i="1"/>
  <c r="F106" i="4"/>
  <c r="G580" i="1"/>
  <c r="H580" i="1"/>
  <c r="G595" i="1"/>
  <c r="G602" i="1"/>
  <c r="H1170" i="1"/>
  <c r="G1170" i="1"/>
  <c r="H1188" i="1"/>
  <c r="G1188" i="1"/>
  <c r="H1206" i="1"/>
  <c r="G1206" i="1"/>
  <c r="E245" i="5"/>
  <c r="D1222" i="1" s="1"/>
  <c r="D1223" i="1"/>
  <c r="D35" i="6"/>
  <c r="F36" i="6"/>
  <c r="C1330" i="1"/>
  <c r="H29" i="3"/>
  <c r="C1436" i="1"/>
  <c r="H1029" i="1"/>
  <c r="H1050" i="1"/>
  <c r="G1050" i="1"/>
  <c r="G1080" i="1"/>
  <c r="G1341" i="1"/>
  <c r="G1508" i="1"/>
  <c r="F246" i="5"/>
  <c r="C1299" i="1"/>
  <c r="H24" i="3"/>
  <c r="I25" i="3"/>
  <c r="D1329" i="1"/>
  <c r="G586" i="1"/>
  <c r="H616" i="1"/>
  <c r="G616" i="1"/>
  <c r="H1026" i="1"/>
  <c r="G1077" i="1"/>
  <c r="H1125" i="1"/>
  <c r="G1125" i="1"/>
  <c r="H1167" i="1"/>
  <c r="G1167" i="1"/>
  <c r="H1185" i="1"/>
  <c r="G1185" i="1"/>
  <c r="H1203" i="1"/>
  <c r="G1203" i="1"/>
  <c r="G1338" i="1"/>
  <c r="G1552" i="1"/>
  <c r="F126" i="5"/>
  <c r="C1104" i="1"/>
  <c r="D118" i="5"/>
  <c r="H1122" i="1"/>
  <c r="G1122" i="1"/>
  <c r="H1164" i="1"/>
  <c r="G1164" i="1"/>
  <c r="H1182" i="1"/>
  <c r="G1182" i="1"/>
  <c r="H1200" i="1"/>
  <c r="G1200" i="1"/>
  <c r="G1365" i="1"/>
  <c r="F259" i="4"/>
  <c r="D252" i="4"/>
  <c r="H610" i="1"/>
  <c r="G610" i="1"/>
  <c r="G993" i="1"/>
  <c r="G996" i="1"/>
  <c r="G999" i="1"/>
  <c r="G1002" i="1"/>
  <c r="G1005" i="1"/>
  <c r="G1008" i="1"/>
  <c r="G1011" i="1"/>
  <c r="H1014" i="1"/>
  <c r="G1065" i="1"/>
  <c r="H1119" i="1"/>
  <c r="G1119" i="1"/>
  <c r="H1161" i="1"/>
  <c r="G1161" i="1"/>
  <c r="H1179" i="1"/>
  <c r="G1179" i="1"/>
  <c r="H1197" i="1"/>
  <c r="G1197" i="1"/>
  <c r="J1472" i="1"/>
  <c r="H1472" i="1"/>
  <c r="G1472" i="1"/>
  <c r="I1472" i="1" s="1"/>
  <c r="G607" i="1"/>
  <c r="G1062" i="1"/>
  <c r="G1359" i="1"/>
  <c r="H1116" i="1"/>
  <c r="G1116" i="1"/>
  <c r="H1158" i="1"/>
  <c r="G1158" i="1"/>
  <c r="H1176" i="1"/>
  <c r="G1176" i="1"/>
  <c r="H1194" i="1"/>
  <c r="G1194" i="1"/>
  <c r="H1212" i="1"/>
  <c r="G1212" i="1"/>
  <c r="G1469" i="1"/>
  <c r="J1476" i="1"/>
  <c r="H1476" i="1"/>
  <c r="G1476" i="1"/>
  <c r="H1041" i="1"/>
  <c r="G1092" i="1"/>
  <c r="G1353" i="1"/>
  <c r="J1442" i="1"/>
  <c r="H1442" i="1"/>
  <c r="G1442" i="1"/>
  <c r="I1442" i="1" s="1"/>
  <c r="J1450" i="1"/>
  <c r="H1450" i="1"/>
  <c r="D163" i="4"/>
  <c r="F177" i="4"/>
  <c r="E23" i="9"/>
  <c r="B23" i="9" s="1"/>
  <c r="J1446" i="1"/>
  <c r="H1446" i="1"/>
  <c r="G1450" i="1"/>
  <c r="I1450" i="1" s="1"/>
  <c r="J1455" i="1"/>
  <c r="H1455" i="1"/>
  <c r="G1455" i="1"/>
  <c r="I1455" i="1" s="1"/>
  <c r="H1461" i="1"/>
  <c r="G1461" i="1"/>
  <c r="F112" i="4"/>
  <c r="H21" i="9"/>
  <c r="G21" i="9"/>
  <c r="F263" i="4"/>
  <c r="E50" i="4"/>
  <c r="D46" i="1" s="1"/>
  <c r="H46" i="1" s="1"/>
  <c r="E252" i="4"/>
  <c r="D248" i="1" s="1"/>
  <c r="G1302" i="1"/>
  <c r="G1305" i="1"/>
  <c r="G1446" i="1"/>
  <c r="I1446" i="1" s="1"/>
  <c r="J1467" i="1"/>
  <c r="H1467" i="1"/>
  <c r="J1478" i="1"/>
  <c r="H1478" i="1"/>
  <c r="F7" i="4"/>
  <c r="D124" i="4"/>
  <c r="D6" i="4" s="1"/>
  <c r="F133" i="4"/>
  <c r="F152" i="4"/>
  <c r="D224" i="4"/>
  <c r="F228" i="4"/>
  <c r="F312" i="4"/>
  <c r="D529" i="4"/>
  <c r="F535" i="4"/>
  <c r="G1128" i="1"/>
  <c r="G1131" i="1"/>
  <c r="G1134" i="1"/>
  <c r="G1137" i="1"/>
  <c r="G1140" i="1"/>
  <c r="G1143" i="1"/>
  <c r="G1146" i="1"/>
  <c r="G1149"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419" i="1"/>
  <c r="G1422" i="1"/>
  <c r="J1440" i="1"/>
  <c r="H1440" i="1"/>
  <c r="G1440" i="1"/>
  <c r="I1440" i="1" s="1"/>
  <c r="J1452" i="1"/>
  <c r="H1452" i="1"/>
  <c r="J1474" i="1"/>
  <c r="H1474" i="1"/>
  <c r="G1474" i="1"/>
  <c r="I1474" i="1" s="1"/>
  <c r="G1484" i="1"/>
  <c r="G1500" i="1"/>
  <c r="G1516" i="1"/>
  <c r="G1528" i="1"/>
  <c r="G1544" i="1"/>
  <c r="G1556" i="1"/>
  <c r="G1572" i="1"/>
  <c r="D350" i="4"/>
  <c r="F351" i="4"/>
  <c r="F369" i="4"/>
  <c r="F519" i="4"/>
  <c r="D515" i="4"/>
  <c r="F605" i="4"/>
  <c r="D593" i="4"/>
  <c r="F8" i="5"/>
  <c r="C986" i="1"/>
  <c r="G1410" i="1"/>
  <c r="G1413" i="1"/>
  <c r="G1437" i="1"/>
  <c r="J1459" i="1"/>
  <c r="H1459" i="1"/>
  <c r="G1459" i="1"/>
  <c r="J1463" i="1"/>
  <c r="H1463" i="1"/>
  <c r="G1467" i="1"/>
  <c r="G1478" i="1"/>
  <c r="I1478" i="1" s="1"/>
  <c r="E350" i="4"/>
  <c r="E459" i="4"/>
  <c r="E580" i="4"/>
  <c r="D574" i="1" s="1"/>
  <c r="H574" i="1" s="1"/>
  <c r="E625" i="4"/>
  <c r="D619" i="1" s="1"/>
  <c r="J1444" i="1"/>
  <c r="H1444" i="1"/>
  <c r="G1444" i="1"/>
  <c r="I1444" i="1" s="1"/>
  <c r="J1448" i="1"/>
  <c r="H1448" i="1"/>
  <c r="G1452" i="1"/>
  <c r="I1452" i="1" s="1"/>
  <c r="E106" i="4"/>
  <c r="D102" i="1" s="1"/>
  <c r="F304" i="4"/>
  <c r="D42" i="8"/>
  <c r="C1481" i="1"/>
  <c r="H1555" i="1"/>
  <c r="G1555" i="1"/>
  <c r="G1463" i="1"/>
  <c r="E528" i="4"/>
  <c r="E237" i="5"/>
  <c r="E141" i="6"/>
  <c r="F13" i="6"/>
  <c r="C1307" i="1"/>
  <c r="F75" i="6"/>
  <c r="C1369" i="1"/>
  <c r="F122" i="6"/>
  <c r="C1416" i="1"/>
  <c r="G163" i="9"/>
  <c r="E163" i="9" s="1"/>
  <c r="B163" i="9" s="1"/>
  <c r="D215" i="4"/>
  <c r="D625" i="4"/>
  <c r="E5" i="7"/>
  <c r="B69" i="9"/>
  <c r="B105" i="9"/>
  <c r="B141" i="9"/>
  <c r="D472" i="4"/>
  <c r="F19" i="5"/>
  <c r="D12" i="5"/>
  <c r="F190" i="5"/>
  <c r="G310" i="9"/>
  <c r="E310" i="9" s="1"/>
  <c r="B310" i="9" s="1"/>
  <c r="D176" i="5"/>
  <c r="D114" i="6"/>
  <c r="B230" i="9"/>
  <c r="D421" i="4"/>
  <c r="F79" i="5"/>
  <c r="D78" i="5"/>
  <c r="E155" i="9"/>
  <c r="B155" i="9" s="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644" i="4"/>
  <c r="D638" i="1" s="1"/>
  <c r="G638" i="1" s="1"/>
  <c r="F422" i="4"/>
  <c r="E472" i="4"/>
  <c r="D466" i="1" s="1"/>
  <c r="D643" i="4"/>
  <c r="F70" i="5"/>
  <c r="D69" i="5"/>
  <c r="B57" i="9"/>
  <c r="B93" i="9"/>
  <c r="B129" i="9"/>
  <c r="B231" i="9"/>
  <c r="B249" i="9"/>
  <c r="B266" i="9"/>
  <c r="B270" i="9"/>
  <c r="G1447" i="1"/>
  <c r="I1447" i="1" s="1"/>
  <c r="G1449" i="1"/>
  <c r="I1449" i="1" s="1"/>
  <c r="G1451" i="1"/>
  <c r="I1451" i="1" s="1"/>
  <c r="G1462" i="1"/>
  <c r="I1462" i="1" s="1"/>
  <c r="G1464" i="1"/>
  <c r="G1466" i="1"/>
  <c r="I1466" i="1" s="1"/>
  <c r="G1468" i="1"/>
  <c r="G1477" i="1"/>
  <c r="G1479" i="1"/>
  <c r="F417" i="4"/>
  <c r="D459" i="4"/>
  <c r="E143" i="9"/>
  <c r="B143" i="9" s="1"/>
  <c r="E68" i="5"/>
  <c r="D49" i="8"/>
  <c r="C1524" i="1" s="1"/>
  <c r="H1447" i="1"/>
  <c r="H1449" i="1"/>
  <c r="H1451" i="1"/>
  <c r="H1462" i="1"/>
  <c r="H1464" i="1"/>
  <c r="H1466" i="1"/>
  <c r="H1468" i="1"/>
  <c r="H1477" i="1"/>
  <c r="H1479" i="1"/>
  <c r="E12" i="5"/>
  <c r="B242" i="9"/>
  <c r="D129" i="6"/>
  <c r="F130" i="6"/>
  <c r="E35" i="9"/>
  <c r="B35" i="9" s="1"/>
  <c r="E71" i="9"/>
  <c r="B71" i="9" s="1"/>
  <c r="B153" i="9"/>
  <c r="F135" i="5"/>
  <c r="D134" i="5"/>
  <c r="G311" i="9"/>
  <c r="E311" i="9" s="1"/>
  <c r="B311" i="9" s="1"/>
  <c r="F206" i="5"/>
  <c r="F238" i="5"/>
  <c r="D237" i="5"/>
  <c r="F245" i="5"/>
  <c r="B81" i="9"/>
  <c r="B117" i="9"/>
  <c r="B218" i="9"/>
  <c r="B222"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E17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E291" i="9" s="1"/>
  <c r="B291" i="9" s="1"/>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76" i="1" l="1"/>
  <c r="D43" i="8"/>
  <c r="K1451" i="9" s="1"/>
  <c r="H1483" i="1"/>
  <c r="G1501" i="1"/>
  <c r="H1501" i="1"/>
  <c r="D1453" i="1"/>
  <c r="I30" i="3"/>
  <c r="F644" i="4"/>
  <c r="H638" i="1"/>
  <c r="F363" i="4"/>
  <c r="F196" i="4"/>
  <c r="E21" i="9"/>
  <c r="B21" i="9" s="1"/>
  <c r="G148" i="1"/>
  <c r="G46" i="1"/>
  <c r="D412" i="4"/>
  <c r="H16" i="3"/>
  <c r="C2" i="1"/>
  <c r="F421" i="4"/>
  <c r="D420" i="4"/>
  <c r="C415" i="1"/>
  <c r="G1223" i="1"/>
  <c r="H1223" i="1"/>
  <c r="F515" i="4"/>
  <c r="C509" i="1"/>
  <c r="F237" i="5"/>
  <c r="H23" i="3"/>
  <c r="C1214" i="1"/>
  <c r="E7" i="5"/>
  <c r="D990" i="1"/>
  <c r="G1524" i="1"/>
  <c r="H1524" i="1"/>
  <c r="F69" i="5"/>
  <c r="D68" i="5"/>
  <c r="C1047" i="1"/>
  <c r="F114" i="6"/>
  <c r="C1408" i="1"/>
  <c r="H27" i="3"/>
  <c r="I29" i="3"/>
  <c r="D1436" i="1"/>
  <c r="H1436" i="1" s="1"/>
  <c r="I1459" i="1"/>
  <c r="F224" i="4"/>
  <c r="C220" i="1"/>
  <c r="F484" i="4"/>
  <c r="C478" i="1"/>
  <c r="D1046" i="1"/>
  <c r="I21" i="3"/>
  <c r="E636" i="4"/>
  <c r="D630" i="1" s="1"/>
  <c r="D522" i="1"/>
  <c r="H308" i="9"/>
  <c r="E308" i="9" s="1"/>
  <c r="B308" i="9" s="1"/>
  <c r="E176" i="5"/>
  <c r="D1154" i="1"/>
  <c r="F177" i="5"/>
  <c r="F643" i="4"/>
  <c r="C637" i="1"/>
  <c r="F215" i="4"/>
  <c r="C211" i="1"/>
  <c r="I1463" i="1"/>
  <c r="E151" i="4"/>
  <c r="G339" i="1"/>
  <c r="H339" i="1"/>
  <c r="I23" i="3"/>
  <c r="D1214" i="1"/>
  <c r="F134" i="5"/>
  <c r="C1112" i="1"/>
  <c r="H1416" i="1"/>
  <c r="G1416" i="1"/>
  <c r="D408" i="4"/>
  <c r="F350" i="4"/>
  <c r="C345" i="1"/>
  <c r="E407" i="4"/>
  <c r="D402" i="1" s="1"/>
  <c r="D293" i="1"/>
  <c r="G293" i="1" s="1"/>
  <c r="I1479" i="1"/>
  <c r="C990" i="1"/>
  <c r="F12" i="5"/>
  <c r="H1481" i="1"/>
  <c r="G1481" i="1"/>
  <c r="E6" i="4"/>
  <c r="F6" i="4" s="1"/>
  <c r="D151" i="4"/>
  <c r="I1476" i="1"/>
  <c r="D407" i="4"/>
  <c r="F124" i="4"/>
  <c r="C120" i="1"/>
  <c r="I1477" i="1"/>
  <c r="G1369" i="1"/>
  <c r="H1369" i="1"/>
  <c r="G313" i="9"/>
  <c r="E313" i="9" s="1"/>
  <c r="E420" i="4"/>
  <c r="D453" i="1"/>
  <c r="H986" i="1"/>
  <c r="G986" i="1"/>
  <c r="F50" i="4"/>
  <c r="H1299" i="1"/>
  <c r="G1299" i="1"/>
  <c r="G316" i="9"/>
  <c r="E316" i="9" s="1"/>
  <c r="D175" i="5"/>
  <c r="F176" i="5"/>
  <c r="H22" i="3"/>
  <c r="C1153" i="1"/>
  <c r="I1468" i="1"/>
  <c r="F472" i="4"/>
  <c r="C466" i="1"/>
  <c r="I34" i="3"/>
  <c r="C1517" i="1"/>
  <c r="E408" i="4"/>
  <c r="D403" i="1" s="1"/>
  <c r="D345" i="1"/>
  <c r="D141" i="6"/>
  <c r="G1330" i="1"/>
  <c r="H1330" i="1"/>
  <c r="I28" i="3"/>
  <c r="D1435" i="1"/>
  <c r="F625" i="4"/>
  <c r="C619" i="1"/>
  <c r="F459" i="4"/>
  <c r="C453" i="1"/>
  <c r="E165" i="9"/>
  <c r="B165" i="9" s="1"/>
  <c r="C1056" i="1"/>
  <c r="F78" i="5"/>
  <c r="G1307" i="1"/>
  <c r="H1307" i="1"/>
  <c r="D7" i="5"/>
  <c r="F163" i="4"/>
  <c r="C159" i="1"/>
  <c r="F252" i="4"/>
  <c r="C248" i="1"/>
  <c r="F118" i="5"/>
  <c r="C1096" i="1"/>
  <c r="F129" i="6"/>
  <c r="C1423" i="1"/>
  <c r="G1222" i="1"/>
  <c r="H1222" i="1"/>
  <c r="B192" i="9"/>
  <c r="I1464" i="1"/>
  <c r="H102" i="1"/>
  <c r="G102" i="1"/>
  <c r="I1467" i="1"/>
  <c r="F593" i="4"/>
  <c r="C587" i="1"/>
  <c r="F529" i="4"/>
  <c r="D528" i="4"/>
  <c r="C523" i="1"/>
  <c r="G1104" i="1"/>
  <c r="H1104" i="1"/>
  <c r="F35" i="6"/>
  <c r="C1329" i="1"/>
  <c r="H25" i="3"/>
  <c r="G574" i="1"/>
  <c r="C1518" i="1" l="1"/>
  <c r="H1518" i="1" s="1"/>
  <c r="I35" i="3"/>
  <c r="G314" i="9"/>
  <c r="E314" i="9" s="1"/>
  <c r="B314" i="9" s="1"/>
  <c r="G1436" i="1"/>
  <c r="H1453" i="1"/>
  <c r="G1453" i="1"/>
  <c r="B313" i="9"/>
  <c r="G1112" i="1"/>
  <c r="H1112" i="1"/>
  <c r="G211" i="1"/>
  <c r="H211" i="1"/>
  <c r="G478" i="1"/>
  <c r="H478" i="1"/>
  <c r="G415" i="1"/>
  <c r="H415" i="1"/>
  <c r="H990" i="1"/>
  <c r="G990" i="1"/>
  <c r="D635" i="4"/>
  <c r="F420" i="4"/>
  <c r="C414" i="1"/>
  <c r="F141" i="6"/>
  <c r="H28" i="3"/>
  <c r="C1435" i="1"/>
  <c r="G1096" i="1"/>
  <c r="H1096" i="1"/>
  <c r="H453" i="1"/>
  <c r="G453" i="1"/>
  <c r="H1517" i="1"/>
  <c r="G1517" i="1"/>
  <c r="H637" i="1"/>
  <c r="G637" i="1"/>
  <c r="G220" i="1"/>
  <c r="H220" i="1"/>
  <c r="E635" i="4"/>
  <c r="D629" i="1" s="1"/>
  <c r="D414" i="1"/>
  <c r="H1056" i="1"/>
  <c r="G1056" i="1"/>
  <c r="F175" i="5"/>
  <c r="C1152" i="1"/>
  <c r="F408" i="4"/>
  <c r="C403" i="1"/>
  <c r="I17" i="3"/>
  <c r="E289" i="4"/>
  <c r="E290" i="4" s="1"/>
  <c r="D286" i="1" s="1"/>
  <c r="D147" i="1"/>
  <c r="G120" i="1"/>
  <c r="H120" i="1"/>
  <c r="H293" i="1"/>
  <c r="E6" i="5"/>
  <c r="I20" i="3"/>
  <c r="D985" i="1"/>
  <c r="H1047" i="1"/>
  <c r="G1047" i="1"/>
  <c r="G523" i="1"/>
  <c r="H523" i="1"/>
  <c r="D636" i="4"/>
  <c r="F528" i="4"/>
  <c r="C522" i="1"/>
  <c r="G1154" i="1"/>
  <c r="H1154" i="1"/>
  <c r="G1214" i="1"/>
  <c r="H1214" i="1"/>
  <c r="E412" i="4"/>
  <c r="F412" i="4" s="1"/>
  <c r="I16" i="3"/>
  <c r="D2" i="1"/>
  <c r="G318" i="9"/>
  <c r="E318" i="9" s="1"/>
  <c r="G587" i="1"/>
  <c r="H587" i="1"/>
  <c r="G248" i="1"/>
  <c r="H248" i="1"/>
  <c r="H159" i="1"/>
  <c r="G159" i="1"/>
  <c r="G466" i="1"/>
  <c r="H466" i="1"/>
  <c r="F407" i="4"/>
  <c r="C402" i="1"/>
  <c r="E175" i="5"/>
  <c r="D1152" i="1" s="1"/>
  <c r="I22" i="3"/>
  <c r="D1153" i="1"/>
  <c r="H1153" i="1" s="1"/>
  <c r="H19" i="9"/>
  <c r="E19" i="9" s="1"/>
  <c r="B19" i="9" s="1"/>
  <c r="H1423" i="1"/>
  <c r="G1423" i="1"/>
  <c r="B316" i="9"/>
  <c r="E315" i="9"/>
  <c r="I10" i="3" s="1"/>
  <c r="H345" i="1"/>
  <c r="G345" i="1"/>
  <c r="D639" i="4"/>
  <c r="C407" i="1"/>
  <c r="C1046" i="1"/>
  <c r="F68" i="5"/>
  <c r="H21" i="3"/>
  <c r="H619" i="1"/>
  <c r="G619" i="1"/>
  <c r="H1329" i="1"/>
  <c r="G1329" i="1"/>
  <c r="D6" i="5"/>
  <c r="H20" i="3"/>
  <c r="C985" i="1"/>
  <c r="F7" i="5"/>
  <c r="D289" i="4"/>
  <c r="F151" i="4"/>
  <c r="H17" i="3"/>
  <c r="C147" i="1"/>
  <c r="H1408" i="1"/>
  <c r="G1408" i="1"/>
  <c r="H509" i="1"/>
  <c r="G509" i="1"/>
  <c r="H11" i="3" l="1"/>
  <c r="N3" i="9" s="1"/>
  <c r="G1518" i="1"/>
  <c r="E312" i="9"/>
  <c r="D413" i="4"/>
  <c r="D291" i="4"/>
  <c r="F289" i="4"/>
  <c r="C285" i="1"/>
  <c r="D290" i="4"/>
  <c r="B318" i="9"/>
  <c r="E317" i="9"/>
  <c r="G278" i="9"/>
  <c r="E278" i="9" s="1"/>
  <c r="G285" i="9"/>
  <c r="E285" i="9" s="1"/>
  <c r="B285" i="9" s="1"/>
  <c r="C984" i="1"/>
  <c r="F6" i="5"/>
  <c r="H402" i="1"/>
  <c r="G402" i="1"/>
  <c r="E413" i="4"/>
  <c r="E414" i="4" s="1"/>
  <c r="D409" i="1" s="1"/>
  <c r="E291" i="4"/>
  <c r="D287" i="1" s="1"/>
  <c r="D285" i="1"/>
  <c r="H1435" i="1"/>
  <c r="G1435" i="1"/>
  <c r="H1046" i="1"/>
  <c r="G1046" i="1"/>
  <c r="H1152" i="1"/>
  <c r="G1152" i="1"/>
  <c r="G522" i="1"/>
  <c r="H522" i="1"/>
  <c r="H278" i="9"/>
  <c r="D984" i="1"/>
  <c r="G403" i="1"/>
  <c r="H403" i="1"/>
  <c r="G985" i="1"/>
  <c r="H985" i="1"/>
  <c r="E639" i="4"/>
  <c r="D407" i="1"/>
  <c r="H407" i="1" s="1"/>
  <c r="G1153" i="1"/>
  <c r="G414" i="1"/>
  <c r="H414" i="1"/>
  <c r="C633" i="1"/>
  <c r="F636" i="4"/>
  <c r="C630" i="1"/>
  <c r="G2" i="1"/>
  <c r="G147" i="1"/>
  <c r="H147" i="1"/>
  <c r="H2" i="1"/>
  <c r="F635" i="4"/>
  <c r="C629" i="1"/>
  <c r="H9" i="3"/>
  <c r="I11" i="3" l="1"/>
  <c r="E277" i="9"/>
  <c r="B278" i="9"/>
  <c r="D633" i="1"/>
  <c r="G633" i="1" s="1"/>
  <c r="F290" i="4"/>
  <c r="C286" i="1"/>
  <c r="H8" i="3"/>
  <c r="H984" i="1"/>
  <c r="G984" i="1"/>
  <c r="G630" i="1"/>
  <c r="H630" i="1"/>
  <c r="H285" i="1"/>
  <c r="G285" i="1"/>
  <c r="G407" i="1"/>
  <c r="F639" i="4"/>
  <c r="E640" i="4"/>
  <c r="E415" i="4"/>
  <c r="D410" i="1" s="1"/>
  <c r="D408" i="1"/>
  <c r="F291" i="4"/>
  <c r="C287" i="1"/>
  <c r="K3" i="9"/>
  <c r="I9" i="3"/>
  <c r="G629" i="1"/>
  <c r="H629" i="1"/>
  <c r="F413" i="4"/>
  <c r="D640" i="4"/>
  <c r="D415" i="4"/>
  <c r="C408" i="1"/>
  <c r="D414" i="4"/>
  <c r="H633" i="1" l="1"/>
  <c r="G286" i="1"/>
  <c r="H286" i="1"/>
  <c r="E642" i="4"/>
  <c r="D634" i="1"/>
  <c r="H408" i="1"/>
  <c r="G408" i="1"/>
  <c r="H287" i="1"/>
  <c r="G287" i="1"/>
  <c r="F414" i="4"/>
  <c r="C409" i="1"/>
  <c r="F415" i="4"/>
  <c r="C410" i="1"/>
  <c r="F640" i="4"/>
  <c r="D642" i="4"/>
  <c r="C634" i="1"/>
  <c r="D641" i="4"/>
  <c r="E641" i="4"/>
  <c r="M3" i="9"/>
  <c r="I8" i="3"/>
  <c r="E645" i="4" l="1"/>
  <c r="D635" i="1"/>
  <c r="E646" i="4"/>
  <c r="D636" i="1"/>
  <c r="D645" i="4"/>
  <c r="F641" i="4"/>
  <c r="C635" i="1"/>
  <c r="G276" i="9"/>
  <c r="E276" i="9" s="1"/>
  <c r="B276" i="9" s="1"/>
  <c r="H634" i="1"/>
  <c r="G634" i="1"/>
  <c r="G409" i="1"/>
  <c r="H409" i="1"/>
  <c r="F642" i="4"/>
  <c r="D646" i="4"/>
  <c r="C636" i="1"/>
  <c r="H410" i="1"/>
  <c r="G410" i="1"/>
  <c r="G636" i="1" l="1"/>
  <c r="H636" i="1"/>
  <c r="I19" i="3"/>
  <c r="D640" i="1"/>
  <c r="H635" i="1"/>
  <c r="G635" i="1"/>
  <c r="H7" i="3"/>
  <c r="C639" i="1"/>
  <c r="F645" i="4"/>
  <c r="H18" i="3"/>
  <c r="H19" i="3"/>
  <c r="F646" i="4"/>
  <c r="C640" i="1"/>
  <c r="I18" i="3"/>
  <c r="D639" i="1"/>
  <c r="H639" i="1" l="1"/>
  <c r="G639" i="1"/>
  <c r="J3" i="9"/>
  <c r="H640" i="1"/>
  <c r="G640" i="1"/>
  <c r="G274" i="9" l="1"/>
  <c r="H18" i="9"/>
  <c r="G18" i="9"/>
  <c r="M272" i="9"/>
  <c r="L272" i="9"/>
  <c r="H274" i="9"/>
  <c r="J17" i="9"/>
  <c r="I13" i="9"/>
  <c r="J8" i="9"/>
  <c r="K13" i="9"/>
  <c r="J9" i="9"/>
  <c r="K6" i="9"/>
  <c r="I12" i="9"/>
  <c r="K5" i="9"/>
  <c r="J12" i="9"/>
  <c r="I17" i="9"/>
  <c r="K8" i="9"/>
  <c r="I7" i="9"/>
  <c r="J10" i="9"/>
  <c r="J11" i="9"/>
  <c r="I9" i="9"/>
  <c r="I8" i="9"/>
  <c r="J6" i="9"/>
  <c r="G17" i="9"/>
  <c r="K9" i="9"/>
  <c r="L15" i="9"/>
  <c r="G16" i="9"/>
  <c r="K11" i="9"/>
  <c r="M16" i="9"/>
  <c r="H17" i="9"/>
  <c r="H16" i="9"/>
  <c r="I5" i="9"/>
  <c r="J7" i="9"/>
  <c r="J5" i="9"/>
  <c r="I6" i="9"/>
  <c r="L16" i="9"/>
  <c r="H15" i="9"/>
  <c r="K7" i="9"/>
  <c r="K12" i="9"/>
  <c r="K10" i="9"/>
  <c r="J13" i="9"/>
  <c r="M15" i="9"/>
  <c r="G15" i="9"/>
  <c r="I11" i="9"/>
  <c r="F272" i="9" l="1"/>
  <c r="B272" i="9" s="1"/>
  <c r="E15" i="9"/>
  <c r="E11" i="9"/>
  <c r="B11" i="9" s="1"/>
  <c r="E9" i="9"/>
  <c r="B9" i="9" s="1"/>
  <c r="F16" i="9"/>
  <c r="E17" i="9"/>
  <c r="B17" i="9" s="1"/>
  <c r="E5" i="9"/>
  <c r="B5" i="9" s="1"/>
  <c r="E13" i="9"/>
  <c r="B13" i="9" s="1"/>
  <c r="E6" i="9"/>
  <c r="B6" i="9" s="1"/>
  <c r="E8" i="9"/>
  <c r="B8" i="9" s="1"/>
  <c r="E10" i="9"/>
  <c r="B10" i="9" s="1"/>
  <c r="F20" i="9"/>
  <c r="E16" i="9"/>
  <c r="E18" i="9"/>
  <c r="B18" i="9" s="1"/>
  <c r="F15" i="9"/>
  <c r="E7" i="9"/>
  <c r="B7" i="9" s="1"/>
  <c r="E12" i="9"/>
  <c r="B12" i="9" s="1"/>
  <c r="E274" i="9"/>
  <c r="B16" i="9" l="1"/>
  <c r="F14" i="9"/>
  <c r="F3" i="9" s="1"/>
  <c r="E4" i="9"/>
  <c r="E14" i="9"/>
  <c r="B274" i="9"/>
  <c r="E20" i="9"/>
  <c r="I7" i="3" s="1"/>
  <c r="B15" i="9"/>
  <c r="E3" i="9" l="1"/>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<sst xmlns="http://schemas.openxmlformats.org/spreadsheetml/2006/main" count="4375" uniqueCount="3426">
  <si>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</si>
  <si>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</si>
  <si>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</si>
  <si>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</si>
  <si>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</si>
  <si>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</si>
  <si>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</si>
  <si>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</si>
  <si>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</si>
  <si>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</si>
  <si>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</si>
  <si>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</si>
  <si>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</si>
  <si>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</si>
  <si>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</si>
  <si>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</si>
  <si>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</si>
  <si>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</si>
  <si>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</si>
  <si>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</si>
  <si>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</si>
  <si>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</si>
  <si>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</si>
  <si>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</si>
  <si>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</si>
  <si>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</si>
  <si>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</si>
  <si>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</si>
  <si>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</si>
  <si>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</si>
  <si>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</si>
  <si>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SPLITU - MEDICINSKI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</si>
  <si>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</si>
  <si>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</si>
  <si>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</si>
  <si>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</si>
  <si>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</si>
  <si>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</si>
  <si>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</si>
  <si>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</si>
  <si>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</si>
  <si>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</si>
  <si>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</si>
  <si>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</si>
  <si>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</si>
  <si>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</si>
  <si>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</si>
  <si>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</si>
  <si>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</si>
  <si>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22451 - SVEUČILIŠTE U SPLITU - MEDICINSKI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</si>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</sst>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11748059.639999999</v>
      </c>
      <c r="D2" s="6">
        <f>'PR-RAS'!E6</f>
        <v>18709539.32</v>
      </c>
      <c r="E2" s="6">
        <v>0</v>
      </c>
      <c r="F2" s="6">
        <v>0</v>
      </c>
      <c r="G2" s="7">
        <f t="shared" ref="G2:G264" si="0">(B2/1000)*(C2*1+D2*2)</f>
        <v>49167.138279999999</v>
      </c>
      <c r="H2" s="7">
        <f t="shared" ref="H2:H264" si="1">ABS(C2-ROUND(C2,0))+ABS(D2-ROUND(D2,0))</f>
        <v>0.68000000156462193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1934761.5</v>
      </c>
      <c r="D46" s="1">
        <f>'PR-RAS'!E50</f>
        <v>7386798.54</v>
      </c>
      <c r="E46" s="1">
        <v>0</v>
      </c>
      <c r="F46" s="1">
        <v>0</v>
      </c>
      <c r="G46" s="2">
        <f t="shared" si="0"/>
        <v>751876.1361</v>
      </c>
      <c r="H46" s="2">
        <f t="shared" si="1"/>
        <v>0.9599999999627471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15000</v>
      </c>
      <c r="D47" s="1">
        <f>'PR-RAS'!E51</f>
        <v>10000</v>
      </c>
      <c r="E47" s="1">
        <v>0</v>
      </c>
      <c r="F47" s="1">
        <v>0</v>
      </c>
      <c r="G47" s="2">
        <f t="shared" si="0"/>
        <v>1610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15000</v>
      </c>
      <c r="D48" s="1">
        <f>'PR-RAS'!E52</f>
        <v>10000</v>
      </c>
      <c r="E48" s="1">
        <v>0</v>
      </c>
      <c r="F48" s="1">
        <v>0</v>
      </c>
      <c r="G48" s="2">
        <f t="shared" si="0"/>
        <v>1645</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307329.28999999998</v>
      </c>
      <c r="D50" s="1">
        <f>'PR-RAS'!E54</f>
        <v>6448818.3200000003</v>
      </c>
      <c r="E50" s="1">
        <v>0</v>
      </c>
      <c r="F50" s="1">
        <v>0</v>
      </c>
      <c r="G50" s="2">
        <f t="shared" si="0"/>
        <v>647043.33056999999</v>
      </c>
      <c r="H50" s="2">
        <f t="shared" si="1"/>
        <v>0.61000000027706847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307329.28999999998</v>
      </c>
      <c r="D53" s="1">
        <f>'PR-RAS'!E57</f>
        <v>6448818.3200000003</v>
      </c>
      <c r="E53" s="1">
        <v>0</v>
      </c>
      <c r="F53" s="1">
        <v>0</v>
      </c>
      <c r="G53" s="2">
        <f t="shared" si="0"/>
        <v>686658.22835999995</v>
      </c>
      <c r="H53" s="2">
        <f t="shared" si="1"/>
        <v>0.61000000027706847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5536.52</v>
      </c>
      <c r="D64" s="1">
        <f>'PR-RAS'!E68</f>
        <v>8315</v>
      </c>
      <c r="E64" s="1">
        <v>0</v>
      </c>
      <c r="F64" s="1">
        <v>0</v>
      </c>
      <c r="G64" s="2">
        <f t="shared" si="0"/>
        <v>1396.4907600000001</v>
      </c>
      <c r="H64" s="2">
        <f t="shared" si="1"/>
        <v>0.47999999999956344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5536.52</v>
      </c>
      <c r="D65" s="1">
        <f>'PR-RAS'!E69</f>
        <v>8315</v>
      </c>
      <c r="E65" s="1">
        <v>0</v>
      </c>
      <c r="F65" s="1">
        <v>0</v>
      </c>
      <c r="G65" s="2">
        <f t="shared" si="0"/>
        <v>1418.6572800000001</v>
      </c>
      <c r="H65" s="2">
        <f t="shared" si="1"/>
        <v>0.47999999999956344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572655.71</v>
      </c>
      <c r="D70" s="1">
        <f>'PR-RAS'!E74</f>
        <v>47361.63</v>
      </c>
      <c r="E70" s="1">
        <v>0</v>
      </c>
      <c r="F70" s="1">
        <v>0</v>
      </c>
      <c r="G70" s="2">
        <f t="shared" si="0"/>
        <v>46049.148930000003</v>
      </c>
      <c r="H70" s="2">
        <f t="shared" si="1"/>
        <v>0.66000000003987225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572655.71</v>
      </c>
      <c r="D71" s="1">
        <f>'PR-RAS'!E75</f>
        <v>47361.63</v>
      </c>
      <c r="E71" s="1">
        <v>0</v>
      </c>
      <c r="F71" s="1">
        <v>0</v>
      </c>
      <c r="G71" s="2">
        <f t="shared" si="0"/>
        <v>46716.527900000001</v>
      </c>
      <c r="H71" s="2">
        <f t="shared" si="1"/>
        <v>0.66000000003987225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1034239.98</v>
      </c>
      <c r="D73" s="1">
        <f>'PR-RAS'!E77</f>
        <v>872303.59000000008</v>
      </c>
      <c r="E73" s="1">
        <v>0</v>
      </c>
      <c r="F73" s="1">
        <v>0</v>
      </c>
      <c r="G73" s="2">
        <f t="shared" si="0"/>
        <v>200076.99552</v>
      </c>
      <c r="H73" s="2">
        <f t="shared" si="1"/>
        <v>0.42999999993480742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553212.92000000004</v>
      </c>
      <c r="D74" s="1">
        <f>'PR-RAS'!E78</f>
        <v>702258.28</v>
      </c>
      <c r="E74" s="1">
        <v>0</v>
      </c>
      <c r="F74" s="1">
        <v>0</v>
      </c>
      <c r="G74" s="2">
        <f t="shared" si="0"/>
        <v>142914.25203999999</v>
      </c>
      <c r="H74" s="2">
        <f t="shared" si="1"/>
        <v>0.35999999998603016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442039.74</v>
      </c>
      <c r="D76" s="1">
        <f>'PR-RAS'!E80</f>
        <v>170045.31</v>
      </c>
      <c r="E76" s="1">
        <v>0</v>
      </c>
      <c r="F76" s="1">
        <v>0</v>
      </c>
      <c r="G76" s="2">
        <f t="shared" si="0"/>
        <v>58659.776999999995</v>
      </c>
      <c r="H76" s="2">
        <f t="shared" si="1"/>
        <v>0.57000000000698492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38987.32</v>
      </c>
      <c r="D77" s="1">
        <f>'PR-RAS'!E81</f>
        <v>0</v>
      </c>
      <c r="E77" s="1">
        <v>0</v>
      </c>
      <c r="F77" s="1">
        <v>0</v>
      </c>
      <c r="G77" s="2">
        <f t="shared" si="0"/>
        <v>2963.0363199999997</v>
      </c>
      <c r="H77" s="2">
        <f t="shared" si="1"/>
        <v>0.31999999999970896</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599.39</v>
      </c>
      <c r="D78" s="1">
        <f>'PR-RAS'!E82</f>
        <v>52.71</v>
      </c>
      <c r="E78" s="1">
        <v>0</v>
      </c>
      <c r="F78" s="1">
        <v>0</v>
      </c>
      <c r="G78" s="2">
        <f t="shared" si="0"/>
        <v>54.270369999999993</v>
      </c>
      <c r="H78" s="2">
        <f t="shared" si="1"/>
        <v>0.6799999999999855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599.39</v>
      </c>
      <c r="D79" s="1">
        <f>'PR-RAS'!E83</f>
        <v>52.71</v>
      </c>
      <c r="E79" s="1">
        <v>0</v>
      </c>
      <c r="F79" s="1">
        <v>0</v>
      </c>
      <c r="G79" s="2">
        <f t="shared" si="0"/>
        <v>54.975179999999995</v>
      </c>
      <c r="H79" s="2">
        <f t="shared" si="1"/>
        <v>0.6799999999999855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2.86</v>
      </c>
      <c r="D81" s="1">
        <f>'PR-RAS'!E85</f>
        <v>27.98</v>
      </c>
      <c r="E81" s="1">
        <v>0</v>
      </c>
      <c r="F81" s="1">
        <v>0</v>
      </c>
      <c r="G81" s="2">
        <f t="shared" si="0"/>
        <v>4.7056000000000004</v>
      </c>
      <c r="H81" s="2">
        <f t="shared" si="1"/>
        <v>0.1599999999999997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596.53</v>
      </c>
      <c r="D83" s="1">
        <f>'PR-RAS'!E87</f>
        <v>24.73</v>
      </c>
      <c r="E83" s="1">
        <v>0</v>
      </c>
      <c r="F83" s="1">
        <v>0</v>
      </c>
      <c r="G83" s="2">
        <f t="shared" si="0"/>
        <v>52.971180000000004</v>
      </c>
      <c r="H83" s="2">
        <f t="shared" si="1"/>
        <v>0.74000000000002686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3312697.61</v>
      </c>
      <c r="D102" s="1">
        <f>'PR-RAS'!E106</f>
        <v>3644151.44</v>
      </c>
      <c r="E102" s="1">
        <v>0</v>
      </c>
      <c r="F102" s="1">
        <v>0</v>
      </c>
      <c r="G102" s="2">
        <f t="shared" si="0"/>
        <v>1070701.0494900001</v>
      </c>
      <c r="H102" s="2">
        <f t="shared" si="1"/>
        <v>0.83000000007450581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3312697.61</v>
      </c>
      <c r="D108" s="1">
        <f>'PR-RAS'!E112</f>
        <v>3644151.44</v>
      </c>
      <c r="E108" s="1">
        <v>0</v>
      </c>
      <c r="F108" s="1">
        <v>0</v>
      </c>
      <c r="G108" s="2">
        <f t="shared" si="0"/>
        <v>1134307.0524299999</v>
      </c>
      <c r="H108" s="2">
        <f t="shared" si="1"/>
        <v>0.83000000007450581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3312697.61</v>
      </c>
      <c r="D113" s="1">
        <f>'PR-RAS'!E117</f>
        <v>3644151.44</v>
      </c>
      <c r="E113" s="1">
        <v>0</v>
      </c>
      <c r="F113" s="1">
        <v>0</v>
      </c>
      <c r="G113" s="2">
        <f t="shared" si="0"/>
        <v>1187312.05488</v>
      </c>
      <c r="H113" s="2">
        <f t="shared" si="1"/>
        <v>0.83000000007450581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732442.19</v>
      </c>
      <c r="D120" s="1">
        <f>'PR-RAS'!E124</f>
        <v>406812.56</v>
      </c>
      <c r="E120" s="1">
        <v>0</v>
      </c>
      <c r="F120" s="1">
        <v>0</v>
      </c>
      <c r="G120" s="2">
        <f t="shared" si="0"/>
        <v>183982.00988999999</v>
      </c>
      <c r="H120" s="2">
        <f t="shared" si="1"/>
        <v>0.62999999994644895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562651.31999999995</v>
      </c>
      <c r="D121" s="1">
        <f>'PR-RAS'!E125</f>
        <v>257348</v>
      </c>
      <c r="E121" s="1">
        <v>0</v>
      </c>
      <c r="F121" s="1">
        <v>0</v>
      </c>
      <c r="G121" s="2">
        <f t="shared" si="0"/>
        <v>129281.67839999998</v>
      </c>
      <c r="H121" s="2">
        <f t="shared" si="1"/>
        <v>0.31999999994877726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562651.31999999995</v>
      </c>
      <c r="D123" s="1">
        <f>'PR-RAS'!E127</f>
        <v>257348</v>
      </c>
      <c r="E123" s="1">
        <v>0</v>
      </c>
      <c r="F123" s="1">
        <v>0</v>
      </c>
      <c r="G123" s="2">
        <f t="shared" si="0"/>
        <v>131436.37303999998</v>
      </c>
      <c r="H123" s="2">
        <f t="shared" si="1"/>
        <v>0.31999999994877726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169790.87</v>
      </c>
      <c r="D124" s="1">
        <f>'PR-RAS'!E128</f>
        <v>149464.56</v>
      </c>
      <c r="E124" s="1">
        <v>0</v>
      </c>
      <c r="F124" s="1">
        <v>0</v>
      </c>
      <c r="G124" s="2">
        <f t="shared" si="0"/>
        <v>57652.558769999996</v>
      </c>
      <c r="H124" s="2">
        <f t="shared" si="1"/>
        <v>0.57000000000698492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165687.85999999999</v>
      </c>
      <c r="D125" s="1">
        <f>'PR-RAS'!E129</f>
        <v>144549.51</v>
      </c>
      <c r="E125" s="1">
        <v>0</v>
      </c>
      <c r="F125" s="1">
        <v>0</v>
      </c>
      <c r="G125" s="2">
        <f t="shared" si="0"/>
        <v>56393.573120000001</v>
      </c>
      <c r="H125" s="2">
        <f t="shared" si="1"/>
        <v>0.63000000000465661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4103.01</v>
      </c>
      <c r="D126" s="1">
        <f>'PR-RAS'!E130</f>
        <v>4915.05</v>
      </c>
      <c r="E126" s="1">
        <v>0</v>
      </c>
      <c r="F126" s="1">
        <v>0</v>
      </c>
      <c r="G126" s="2">
        <f t="shared" si="0"/>
        <v>1741.6387500000001</v>
      </c>
      <c r="H126" s="2">
        <f t="shared" si="1"/>
        <v>6.0000000000400178E-2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5767558.9400000004</v>
      </c>
      <c r="D129" s="1">
        <f>'PR-RAS'!E133</f>
        <v>7271723.9400000004</v>
      </c>
      <c r="E129" s="1">
        <v>0</v>
      </c>
      <c r="F129" s="1">
        <v>0</v>
      </c>
      <c r="G129" s="2">
        <f t="shared" si="0"/>
        <v>2599808.8729600003</v>
      </c>
      <c r="H129" s="2">
        <f t="shared" si="1"/>
        <v>0.11999999918043613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5767558.9400000004</v>
      </c>
      <c r="D130" s="1">
        <f>'PR-RAS'!E134</f>
        <v>7271723.9400000004</v>
      </c>
      <c r="E130" s="1">
        <v>0</v>
      </c>
      <c r="F130" s="1">
        <v>0</v>
      </c>
      <c r="G130" s="2">
        <f t="shared" si="0"/>
        <v>2620119.8797800001</v>
      </c>
      <c r="H130" s="2">
        <f t="shared" si="1"/>
        <v>0.11999999918043613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5767558.9400000004</v>
      </c>
      <c r="D131" s="1">
        <f>'PR-RAS'!E135</f>
        <v>7271723.9400000004</v>
      </c>
      <c r="E131" s="1">
        <v>0</v>
      </c>
      <c r="F131" s="1">
        <v>0</v>
      </c>
      <c r="G131" s="2">
        <f t="shared" si="0"/>
        <v>2640430.8866000003</v>
      </c>
      <c r="H131" s="2">
        <f t="shared" si="1"/>
        <v>0.11999999918043613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0.01</v>
      </c>
      <c r="D135" s="1">
        <f>'PR-RAS'!E139</f>
        <v>0.13</v>
      </c>
      <c r="E135" s="1">
        <v>0</v>
      </c>
      <c r="F135" s="1">
        <v>0</v>
      </c>
      <c r="G135" s="2">
        <f t="shared" si="0"/>
        <v>3.6180000000000004E-2</v>
      </c>
      <c r="H135" s="2">
        <f t="shared" si="1"/>
        <v>0.14000000000000001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0.01</v>
      </c>
      <c r="D146" s="1">
        <f>'PR-RAS'!E150</f>
        <v>0.13</v>
      </c>
      <c r="E146" s="1">
        <v>0</v>
      </c>
      <c r="F146" s="1">
        <v>0</v>
      </c>
      <c r="G146" s="2">
        <f t="shared" si="0"/>
        <v>3.9149999999999997E-2</v>
      </c>
      <c r="H146" s="2">
        <f t="shared" si="1"/>
        <v>0.14000000000000001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10834599.069999998</v>
      </c>
      <c r="D147" s="1">
        <f>'PR-RAS'!E151</f>
        <v>11924848.100000001</v>
      </c>
      <c r="E147" s="1">
        <v>0</v>
      </c>
      <c r="F147" s="1">
        <v>0</v>
      </c>
      <c r="G147" s="2">
        <f t="shared" si="0"/>
        <v>5063907.1094200006</v>
      </c>
      <c r="H147" s="2">
        <f t="shared" si="1"/>
        <v>0.16999999992549419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7691179.1199999992</v>
      </c>
      <c r="D148" s="1">
        <f>'PR-RAS'!E152</f>
        <v>8814485.4000000004</v>
      </c>
      <c r="E148" s="1">
        <v>0</v>
      </c>
      <c r="F148" s="1">
        <v>0</v>
      </c>
      <c r="G148" s="2">
        <f t="shared" si="0"/>
        <v>3722062.0382400001</v>
      </c>
      <c r="H148" s="2">
        <f t="shared" si="1"/>
        <v>0.51999999955296516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6139458.9399999995</v>
      </c>
      <c r="D149" s="1">
        <f>'PR-RAS'!E153</f>
        <v>7016476.3600000003</v>
      </c>
      <c r="E149" s="1">
        <v>0</v>
      </c>
      <c r="F149" s="1">
        <v>0</v>
      </c>
      <c r="G149" s="2">
        <f t="shared" si="0"/>
        <v>2985516.9256799999</v>
      </c>
      <c r="H149" s="2">
        <f t="shared" si="1"/>
        <v>0.42000000085681677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6091824.9199999999</v>
      </c>
      <c r="D150" s="1">
        <f>'PR-RAS'!E154</f>
        <v>6981819.6100000003</v>
      </c>
      <c r="E150" s="1">
        <v>0</v>
      </c>
      <c r="F150" s="1">
        <v>0</v>
      </c>
      <c r="G150" s="2">
        <f t="shared" si="0"/>
        <v>2988264.15686</v>
      </c>
      <c r="H150" s="2">
        <f t="shared" si="1"/>
        <v>0.46999999973922968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5030.3599999999997</v>
      </c>
      <c r="D151" s="1">
        <f>'PR-RAS'!E155</f>
        <v>4971.63</v>
      </c>
      <c r="E151" s="1">
        <v>0</v>
      </c>
      <c r="F151" s="1">
        <v>0</v>
      </c>
      <c r="G151" s="2">
        <f t="shared" si="0"/>
        <v>2246.0429999999997</v>
      </c>
      <c r="H151" s="2">
        <f t="shared" si="1"/>
        <v>0.72999999999956344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11393.27</v>
      </c>
      <c r="D152" s="1">
        <f>'PR-RAS'!E156</f>
        <v>10614.82</v>
      </c>
      <c r="E152" s="1">
        <v>0</v>
      </c>
      <c r="F152" s="1">
        <v>0</v>
      </c>
      <c r="G152" s="2">
        <f t="shared" si="0"/>
        <v>4926.0594099999998</v>
      </c>
      <c r="H152" s="2">
        <f t="shared" si="1"/>
        <v>0.4500000000007276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31210.39</v>
      </c>
      <c r="D153" s="1">
        <f>'PR-RAS'!E157</f>
        <v>19070.3</v>
      </c>
      <c r="E153" s="1">
        <v>0</v>
      </c>
      <c r="F153" s="1">
        <v>0</v>
      </c>
      <c r="G153" s="2">
        <f t="shared" si="0"/>
        <v>10541.350479999999</v>
      </c>
      <c r="H153" s="2">
        <f t="shared" si="1"/>
        <v>0.68999999999869033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551834.19999999995</v>
      </c>
      <c r="D154" s="1">
        <f>'PR-RAS'!E158</f>
        <v>653122.57999999996</v>
      </c>
      <c r="E154" s="1">
        <v>0</v>
      </c>
      <c r="F154" s="1">
        <v>0</v>
      </c>
      <c r="G154" s="2">
        <f t="shared" si="0"/>
        <v>284286.14207999996</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999885.98</v>
      </c>
      <c r="D155" s="1">
        <f>'PR-RAS'!E159</f>
        <v>1144886.46</v>
      </c>
      <c r="E155" s="1">
        <v>0</v>
      </c>
      <c r="F155" s="1">
        <v>0</v>
      </c>
      <c r="G155" s="2">
        <f t="shared" si="0"/>
        <v>506607.4706</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999885.98</v>
      </c>
      <c r="D157" s="1">
        <f>'PR-RAS'!E161</f>
        <v>1144886.46</v>
      </c>
      <c r="E157" s="1">
        <v>0</v>
      </c>
      <c r="F157" s="1">
        <v>0</v>
      </c>
      <c r="G157" s="2">
        <f t="shared" si="0"/>
        <v>513186.78839999996</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3033128.5900000003</v>
      </c>
      <c r="D159" s="1">
        <f>'PR-RAS'!E163</f>
        <v>3036552.5700000003</v>
      </c>
      <c r="E159" s="1">
        <v>0</v>
      </c>
      <c r="F159" s="1">
        <v>0</v>
      </c>
      <c r="G159" s="2">
        <f t="shared" si="0"/>
        <v>1438784.92934</v>
      </c>
      <c r="H159" s="2">
        <f t="shared" si="1"/>
        <v>0.8399999993853271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476913.63999999996</v>
      </c>
      <c r="D160" s="1">
        <f>'PR-RAS'!E164</f>
        <v>528450.27</v>
      </c>
      <c r="E160" s="1">
        <v>0</v>
      </c>
      <c r="F160" s="1">
        <v>0</v>
      </c>
      <c r="G160" s="2">
        <f t="shared" si="0"/>
        <v>243876.45462</v>
      </c>
      <c r="H160" s="2">
        <f t="shared" si="1"/>
        <v>0.63000000006286427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288148.38</v>
      </c>
      <c r="D161" s="1">
        <f>'PR-RAS'!E165</f>
        <v>263347.53000000003</v>
      </c>
      <c r="E161" s="1">
        <v>0</v>
      </c>
      <c r="F161" s="1">
        <v>0</v>
      </c>
      <c r="G161" s="2">
        <f t="shared" si="0"/>
        <v>130374.95040000002</v>
      </c>
      <c r="H161" s="2">
        <f t="shared" si="1"/>
        <v>0.84999999997671694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71503.97</v>
      </c>
      <c r="D162" s="1">
        <f>'PR-RAS'!E166</f>
        <v>144872.59</v>
      </c>
      <c r="E162" s="1">
        <v>0</v>
      </c>
      <c r="F162" s="1">
        <v>0</v>
      </c>
      <c r="G162" s="2">
        <f t="shared" si="0"/>
        <v>58161.113150000005</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117261.29</v>
      </c>
      <c r="D163" s="1">
        <f>'PR-RAS'!E167</f>
        <v>120230.15</v>
      </c>
      <c r="E163" s="1">
        <v>0</v>
      </c>
      <c r="F163" s="1">
        <v>0</v>
      </c>
      <c r="G163" s="2">
        <f t="shared" si="0"/>
        <v>57950.897579999997</v>
      </c>
      <c r="H163" s="2">
        <f t="shared" si="1"/>
        <v>0.43999999998777639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505858.2</v>
      </c>
      <c r="D165" s="1">
        <f>'PR-RAS'!E169</f>
        <v>478958.08999999997</v>
      </c>
      <c r="E165" s="1">
        <v>0</v>
      </c>
      <c r="F165" s="1">
        <v>0</v>
      </c>
      <c r="G165" s="2">
        <f t="shared" si="0"/>
        <v>240058.99831999998</v>
      </c>
      <c r="H165" s="2">
        <f t="shared" si="1"/>
        <v>0.28999999997904524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273281.15000000002</v>
      </c>
      <c r="D166" s="1">
        <f>'PR-RAS'!E170</f>
        <v>230297.48</v>
      </c>
      <c r="E166" s="1">
        <v>0</v>
      </c>
      <c r="F166" s="1">
        <v>0</v>
      </c>
      <c r="G166" s="2">
        <f t="shared" si="0"/>
        <v>121089.55815000003</v>
      </c>
      <c r="H166" s="2">
        <f t="shared" si="1"/>
        <v>0.63000000003376044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6946.57</v>
      </c>
      <c r="D167" s="1">
        <f>'PR-RAS'!E171</f>
        <v>5721.76</v>
      </c>
      <c r="E167" s="1">
        <v>0</v>
      </c>
      <c r="F167" s="1">
        <v>0</v>
      </c>
      <c r="G167" s="2">
        <f t="shared" si="0"/>
        <v>3052.7549400000003</v>
      </c>
      <c r="H167" s="2">
        <f t="shared" si="1"/>
        <v>0.67000000000007276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180181.52</v>
      </c>
      <c r="D168" s="1">
        <f>'PR-RAS'!E172</f>
        <v>188614.27</v>
      </c>
      <c r="E168" s="1">
        <v>0</v>
      </c>
      <c r="F168" s="1">
        <v>0</v>
      </c>
      <c r="G168" s="2">
        <f t="shared" si="0"/>
        <v>93087.480019999988</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34705.4</v>
      </c>
      <c r="D169" s="1">
        <f>'PR-RAS'!E173</f>
        <v>41370.86</v>
      </c>
      <c r="E169" s="1">
        <v>0</v>
      </c>
      <c r="F169" s="1">
        <v>0</v>
      </c>
      <c r="G169" s="2">
        <f t="shared" si="0"/>
        <v>19731.116160000001</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10743.56</v>
      </c>
      <c r="D172" s="1">
        <f>'PR-RAS'!E176</f>
        <v>12953.72</v>
      </c>
      <c r="E172" s="1">
        <v>0</v>
      </c>
      <c r="F172" s="1">
        <v>0</v>
      </c>
      <c r="G172" s="2">
        <f t="shared" si="0"/>
        <v>6267.3210000000008</v>
      </c>
      <c r="H172" s="2">
        <f t="shared" si="1"/>
        <v>0.72000000000116415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1886633.3900000001</v>
      </c>
      <c r="D173" s="1">
        <f>'PR-RAS'!E177</f>
        <v>1774231.61</v>
      </c>
      <c r="E173" s="1">
        <v>0</v>
      </c>
      <c r="F173" s="1">
        <v>0</v>
      </c>
      <c r="G173" s="2">
        <f t="shared" si="0"/>
        <v>934836.61691999994</v>
      </c>
      <c r="H173" s="2">
        <f t="shared" si="1"/>
        <v>0.78000000002793968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24242.720000000001</v>
      </c>
      <c r="D174" s="1">
        <f>'PR-RAS'!E178</f>
        <v>24143.87</v>
      </c>
      <c r="E174" s="1">
        <v>0</v>
      </c>
      <c r="F174" s="1">
        <v>0</v>
      </c>
      <c r="G174" s="2">
        <f t="shared" si="0"/>
        <v>12547.769579999998</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122172.14</v>
      </c>
      <c r="D175" s="1">
        <f>'PR-RAS'!E179</f>
        <v>110339.78</v>
      </c>
      <c r="E175" s="1">
        <v>0</v>
      </c>
      <c r="F175" s="1">
        <v>0</v>
      </c>
      <c r="G175" s="2">
        <f t="shared" si="0"/>
        <v>59656.195800000001</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169872.41</v>
      </c>
      <c r="D176" s="1">
        <f>'PR-RAS'!E180</f>
        <v>142392.49</v>
      </c>
      <c r="E176" s="1">
        <v>0</v>
      </c>
      <c r="F176" s="1">
        <v>0</v>
      </c>
      <c r="G176" s="2">
        <f t="shared" si="0"/>
        <v>79565.043250000002</v>
      </c>
      <c r="H176" s="2">
        <f t="shared" si="1"/>
        <v>0.89999999999417923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28967.15</v>
      </c>
      <c r="D177" s="1">
        <f>'PR-RAS'!E181</f>
        <v>29584.77</v>
      </c>
      <c r="E177" s="1">
        <v>0</v>
      </c>
      <c r="F177" s="1">
        <v>0</v>
      </c>
      <c r="G177" s="2">
        <f t="shared" si="0"/>
        <v>15512.057439999999</v>
      </c>
      <c r="H177" s="2">
        <f t="shared" si="1"/>
        <v>0.38000000000101863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41964.36</v>
      </c>
      <c r="D178" s="1">
        <f>'PR-RAS'!E182</f>
        <v>47588.35</v>
      </c>
      <c r="E178" s="1">
        <v>0</v>
      </c>
      <c r="F178" s="1">
        <v>0</v>
      </c>
      <c r="G178" s="2">
        <f t="shared" si="0"/>
        <v>24273.967619999999</v>
      </c>
      <c r="H178" s="2">
        <f t="shared" si="1"/>
        <v>0.70999999999912689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38344.01</v>
      </c>
      <c r="D179" s="1">
        <f>'PR-RAS'!E183</f>
        <v>30527.47</v>
      </c>
      <c r="E179" s="1">
        <v>0</v>
      </c>
      <c r="F179" s="1">
        <v>0</v>
      </c>
      <c r="G179" s="2">
        <f t="shared" si="0"/>
        <v>17693.0131</v>
      </c>
      <c r="H179" s="2">
        <f t="shared" si="1"/>
        <v>0.48000000000320142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1280380.1200000001</v>
      </c>
      <c r="D180" s="1">
        <f>'PR-RAS'!E184</f>
        <v>1181634.8600000001</v>
      </c>
      <c r="E180" s="1">
        <v>0</v>
      </c>
      <c r="F180" s="1">
        <v>0</v>
      </c>
      <c r="G180" s="2">
        <f t="shared" si="0"/>
        <v>652213.32136000006</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39880.81</v>
      </c>
      <c r="D181" s="1">
        <f>'PR-RAS'!E185</f>
        <v>58218.95</v>
      </c>
      <c r="E181" s="1">
        <v>0</v>
      </c>
      <c r="F181" s="1">
        <v>0</v>
      </c>
      <c r="G181" s="2">
        <f t="shared" si="0"/>
        <v>28137.367799999996</v>
      </c>
      <c r="H181" s="2">
        <f t="shared" si="1"/>
        <v>0.24000000000523869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140809.67000000001</v>
      </c>
      <c r="D182" s="1">
        <f>'PR-RAS'!E186</f>
        <v>149801.07</v>
      </c>
      <c r="E182" s="1">
        <v>0</v>
      </c>
      <c r="F182" s="1">
        <v>0</v>
      </c>
      <c r="G182" s="2">
        <f t="shared" si="0"/>
        <v>79714.537610000014</v>
      </c>
      <c r="H182" s="2">
        <f t="shared" si="1"/>
        <v>0.39999999999417923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52112.91</v>
      </c>
      <c r="D183" s="1">
        <f>'PR-RAS'!E187</f>
        <v>77389.320000000007</v>
      </c>
      <c r="E183" s="1">
        <v>0</v>
      </c>
      <c r="F183" s="1">
        <v>0</v>
      </c>
      <c r="G183" s="2">
        <f t="shared" si="0"/>
        <v>37654.2621</v>
      </c>
      <c r="H183" s="2">
        <f t="shared" si="1"/>
        <v>0.41000000000349246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111610.45000000001</v>
      </c>
      <c r="D184" s="1">
        <f>'PR-RAS'!E188</f>
        <v>177523.28000000003</v>
      </c>
      <c r="E184" s="1">
        <v>0</v>
      </c>
      <c r="F184" s="1">
        <v>0</v>
      </c>
      <c r="G184" s="2">
        <f t="shared" si="0"/>
        <v>85398.232830000008</v>
      </c>
      <c r="H184" s="2">
        <f t="shared" si="1"/>
        <v>0.73000000003958121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6555.26</v>
      </c>
      <c r="D186" s="1">
        <f>'PR-RAS'!E190</f>
        <v>11511.97</v>
      </c>
      <c r="E186" s="1">
        <v>0</v>
      </c>
      <c r="F186" s="1">
        <v>0</v>
      </c>
      <c r="G186" s="2">
        <f t="shared" si="0"/>
        <v>5472.1519999999991</v>
      </c>
      <c r="H186" s="2">
        <f t="shared" si="1"/>
        <v>0.29000000000087311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33364.94</v>
      </c>
      <c r="D187" s="1">
        <f>'PR-RAS'!E191</f>
        <v>61427.6</v>
      </c>
      <c r="E187" s="1">
        <v>0</v>
      </c>
      <c r="F187" s="1">
        <v>0</v>
      </c>
      <c r="G187" s="2">
        <f t="shared" si="0"/>
        <v>29056.946040000003</v>
      </c>
      <c r="H187" s="2">
        <f t="shared" si="1"/>
        <v>0.45999999999912689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3132.74</v>
      </c>
      <c r="D188" s="1">
        <f>'PR-RAS'!E192</f>
        <v>6753.71</v>
      </c>
      <c r="E188" s="1">
        <v>0</v>
      </c>
      <c r="F188" s="1">
        <v>0</v>
      </c>
      <c r="G188" s="2">
        <f t="shared" si="0"/>
        <v>3111.7099199999998</v>
      </c>
      <c r="H188" s="2">
        <f t="shared" si="1"/>
        <v>0.5500000000001819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18378.439999999999</v>
      </c>
      <c r="D189" s="1">
        <f>'PR-RAS'!E193</f>
        <v>26251.58</v>
      </c>
      <c r="E189" s="1">
        <v>0</v>
      </c>
      <c r="F189" s="1">
        <v>0</v>
      </c>
      <c r="G189" s="2">
        <f t="shared" si="0"/>
        <v>13325.740800000001</v>
      </c>
      <c r="H189" s="2">
        <f t="shared" si="1"/>
        <v>0.8599999999969441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4291.59</v>
      </c>
      <c r="D190" s="1">
        <f>'PR-RAS'!E194</f>
        <v>26549.87</v>
      </c>
      <c r="E190" s="1">
        <v>0</v>
      </c>
      <c r="F190" s="1">
        <v>0</v>
      </c>
      <c r="G190" s="2">
        <f t="shared" si="0"/>
        <v>10846.961370000001</v>
      </c>
      <c r="H190" s="2">
        <f t="shared" si="1"/>
        <v>0.54000000000087311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45887.48</v>
      </c>
      <c r="D191" s="1">
        <f>'PR-RAS'!E195</f>
        <v>45028.55</v>
      </c>
      <c r="E191" s="1">
        <v>0</v>
      </c>
      <c r="F191" s="1">
        <v>0</v>
      </c>
      <c r="G191" s="2">
        <f t="shared" si="0"/>
        <v>25829.470200000003</v>
      </c>
      <c r="H191" s="2">
        <f t="shared" si="1"/>
        <v>0.93000000000029104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5749.5400000000009</v>
      </c>
      <c r="D192" s="1">
        <f>'PR-RAS'!E196</f>
        <v>7015.89</v>
      </c>
      <c r="E192" s="1">
        <v>0</v>
      </c>
      <c r="F192" s="1">
        <v>0</v>
      </c>
      <c r="G192" s="2">
        <f t="shared" si="0"/>
        <v>3778.2321200000001</v>
      </c>
      <c r="H192" s="2">
        <f t="shared" si="1"/>
        <v>0.56999999999879947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5749.5400000000009</v>
      </c>
      <c r="D206" s="1">
        <f>'PR-RAS'!E210</f>
        <v>7015.89</v>
      </c>
      <c r="E206" s="1">
        <v>0</v>
      </c>
      <c r="F206" s="1">
        <v>0</v>
      </c>
      <c r="G206" s="2">
        <f t="shared" si="0"/>
        <v>4055.1705999999999</v>
      </c>
      <c r="H206" s="2">
        <f t="shared" si="1"/>
        <v>0.56999999999879947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4980.3100000000004</v>
      </c>
      <c r="D207" s="1">
        <f>'PR-RAS'!E211</f>
        <v>5844.46</v>
      </c>
      <c r="E207" s="1">
        <v>0</v>
      </c>
      <c r="F207" s="1">
        <v>0</v>
      </c>
      <c r="G207" s="2">
        <f t="shared" si="0"/>
        <v>3433.8613799999998</v>
      </c>
      <c r="H207" s="2">
        <f t="shared" si="1"/>
        <v>0.77000000000043656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681.09</v>
      </c>
      <c r="D208" s="1">
        <f>'PR-RAS'!E212</f>
        <v>267.47000000000003</v>
      </c>
      <c r="E208" s="1">
        <v>0</v>
      </c>
      <c r="F208" s="1">
        <v>0</v>
      </c>
      <c r="G208" s="2">
        <f t="shared" si="0"/>
        <v>251.71821000000003</v>
      </c>
      <c r="H208" s="2">
        <f t="shared" si="1"/>
        <v>0.56000000000005912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88.13</v>
      </c>
      <c r="D209" s="1">
        <f>'PR-RAS'!E213</f>
        <v>256.92</v>
      </c>
      <c r="E209" s="1">
        <v>0</v>
      </c>
      <c r="F209" s="1">
        <v>0</v>
      </c>
      <c r="G209" s="2">
        <f t="shared" si="0"/>
        <v>125.20976</v>
      </c>
      <c r="H209" s="2">
        <f t="shared" si="1"/>
        <v>0.20999999999997954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0.01</v>
      </c>
      <c r="D210" s="1">
        <f>'PR-RAS'!E214</f>
        <v>647.04</v>
      </c>
      <c r="E210" s="1">
        <v>0</v>
      </c>
      <c r="F210" s="1">
        <v>0</v>
      </c>
      <c r="G210" s="2">
        <f t="shared" si="0"/>
        <v>270.46481</v>
      </c>
      <c r="H210" s="2">
        <f t="shared" si="1"/>
        <v>4.9999999999963622E-2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73517.58</v>
      </c>
      <c r="D220" s="1">
        <f>'PR-RAS'!E224</f>
        <v>43032.6</v>
      </c>
      <c r="E220" s="1">
        <v>0</v>
      </c>
      <c r="F220" s="1">
        <v>0</v>
      </c>
      <c r="G220" s="2">
        <f t="shared" si="0"/>
        <v>34948.628819999998</v>
      </c>
      <c r="H220" s="2">
        <f t="shared" si="1"/>
        <v>0.81999999999970896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23490.77</v>
      </c>
      <c r="D221" s="1">
        <f>'PR-RAS'!E225</f>
        <v>0</v>
      </c>
      <c r="E221" s="1">
        <v>0</v>
      </c>
      <c r="F221" s="1">
        <v>0</v>
      </c>
      <c r="G221" s="2">
        <f t="shared" si="0"/>
        <v>5167.9694</v>
      </c>
      <c r="H221" s="2">
        <f t="shared" si="1"/>
        <v>0.22999999999956344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23490.77</v>
      </c>
      <c r="D222" s="1">
        <f>'PR-RAS'!E226</f>
        <v>0</v>
      </c>
      <c r="E222" s="1">
        <v>0</v>
      </c>
      <c r="F222" s="1">
        <v>0</v>
      </c>
      <c r="G222" s="2">
        <f t="shared" si="0"/>
        <v>5191.4601700000003</v>
      </c>
      <c r="H222" s="2">
        <f t="shared" si="1"/>
        <v>0.22999999999956344</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50026.81</v>
      </c>
      <c r="D243" s="1">
        <f>'PR-RAS'!E247</f>
        <v>43032.6</v>
      </c>
      <c r="E243" s="1">
        <v>0</v>
      </c>
      <c r="F243" s="1">
        <v>0</v>
      </c>
      <c r="G243" s="2">
        <f t="shared" si="0"/>
        <v>32934.26642</v>
      </c>
      <c r="H243" s="2">
        <f t="shared" si="1"/>
        <v>0.5900000000037835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41735.32</v>
      </c>
      <c r="D244" s="1">
        <f>'PR-RAS'!E248</f>
        <v>39952.6</v>
      </c>
      <c r="E244" s="1">
        <v>0</v>
      </c>
      <c r="F244" s="1">
        <v>0</v>
      </c>
      <c r="G244" s="2">
        <f t="shared" si="0"/>
        <v>29558.646359999995</v>
      </c>
      <c r="H244" s="2">
        <f t="shared" si="1"/>
        <v>0.72000000000116415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8291.49</v>
      </c>
      <c r="D246" s="1">
        <f>'PR-RAS'!E250</f>
        <v>0</v>
      </c>
      <c r="E246" s="1">
        <v>0</v>
      </c>
      <c r="F246" s="1">
        <v>0</v>
      </c>
      <c r="G246" s="2">
        <f t="shared" si="0"/>
        <v>2031.4150499999998</v>
      </c>
      <c r="H246" s="2">
        <f t="shared" si="1"/>
        <v>0.48999999999978172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3080</v>
      </c>
      <c r="E247" s="1">
        <v>0</v>
      </c>
      <c r="F247" s="1">
        <v>0</v>
      </c>
      <c r="G247" s="2">
        <f t="shared" si="0"/>
        <v>1515.36</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31024.240000000002</v>
      </c>
      <c r="D259" s="1">
        <f>'PR-RAS'!E263</f>
        <v>23761.64</v>
      </c>
      <c r="E259" s="1">
        <v>0</v>
      </c>
      <c r="F259" s="1">
        <v>0</v>
      </c>
      <c r="G259" s="2">
        <f t="shared" si="0"/>
        <v>20265.260160000002</v>
      </c>
      <c r="H259" s="2">
        <f t="shared" si="1"/>
        <v>0.60000000000218279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31024.240000000002</v>
      </c>
      <c r="D260" s="1">
        <f>'PR-RAS'!E264</f>
        <v>23761.64</v>
      </c>
      <c r="E260" s="1">
        <v>0</v>
      </c>
      <c r="F260" s="1">
        <v>0</v>
      </c>
      <c r="G260" s="2">
        <f t="shared" si="0"/>
        <v>20343.807680000002</v>
      </c>
      <c r="H260" s="2">
        <f t="shared" si="1"/>
        <v>0.60000000000218279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4791.5200000000004</v>
      </c>
      <c r="D261" s="1">
        <f>'PR-RAS'!E265</f>
        <v>5911.51</v>
      </c>
      <c r="E261" s="1">
        <v>0</v>
      </c>
      <c r="F261" s="1">
        <v>0</v>
      </c>
      <c r="G261" s="2">
        <f t="shared" si="0"/>
        <v>4319.7804000000006</v>
      </c>
      <c r="H261" s="2">
        <f t="shared" si="1"/>
        <v>0.96999999999934516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26232.720000000001</v>
      </c>
      <c r="D263" s="1">
        <f>'PR-RAS'!E267</f>
        <v>17850.13</v>
      </c>
      <c r="E263" s="1">
        <v>0</v>
      </c>
      <c r="F263" s="1">
        <v>0</v>
      </c>
      <c r="G263" s="2">
        <f t="shared" si="0"/>
        <v>16226.440760000001</v>
      </c>
      <c r="H263" s="2">
        <f t="shared" si="1"/>
        <v>0.40999999999985448</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1811.93</v>
      </c>
      <c r="D281" s="1">
        <f>'PR-RAS'!E285</f>
        <v>4082.07</v>
      </c>
      <c r="E281" s="1">
        <v>0</v>
      </c>
      <c r="F281" s="1">
        <v>0</v>
      </c>
      <c r="G281" s="2">
        <f t="shared" si="8"/>
        <v>2793.2996000000003</v>
      </c>
      <c r="H281" s="2">
        <f t="shared" si="9"/>
        <v>0.14000000000010004</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4082.07</v>
      </c>
      <c r="D282" s="1">
        <f>'PR-RAS'!E286</f>
        <v>17444.47</v>
      </c>
      <c r="E282" s="1">
        <v>0</v>
      </c>
      <c r="F282" s="1">
        <v>0</v>
      </c>
      <c r="G282" s="2">
        <f t="shared" si="8"/>
        <v>10950.853810000002</v>
      </c>
      <c r="H282" s="2">
        <f t="shared" si="9"/>
        <v>0.54000000000132786</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2270.1400000000003</v>
      </c>
      <c r="D283" s="1">
        <f>'PR-RAS'!E287</f>
        <v>13362.400000000001</v>
      </c>
      <c r="E283" s="1">
        <v>0</v>
      </c>
      <c r="F283" s="1">
        <v>0</v>
      </c>
      <c r="G283" s="2">
        <f t="shared" si="8"/>
        <v>8176.5730800000001</v>
      </c>
      <c r="H283" s="2">
        <f t="shared" si="9"/>
        <v>0.54000000000178261</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10832328.929999998</v>
      </c>
      <c r="D285" s="1">
        <f>'PR-RAS'!E289</f>
        <v>11911485.700000001</v>
      </c>
      <c r="E285" s="1">
        <v>0</v>
      </c>
      <c r="F285" s="1">
        <v>0</v>
      </c>
      <c r="G285" s="2">
        <f t="shared" si="8"/>
        <v>9842105.2937199995</v>
      </c>
      <c r="H285" s="2">
        <f t="shared" si="9"/>
        <v>0.37000000104308128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915730.71000000089</v>
      </c>
      <c r="D286" s="1">
        <f>'PR-RAS'!E290</f>
        <v>6798053.6199999992</v>
      </c>
      <c r="E286" s="1">
        <v>0</v>
      </c>
      <c r="F286" s="1">
        <v>0</v>
      </c>
      <c r="G286" s="2">
        <f t="shared" si="8"/>
        <v>4135873.8157499996</v>
      </c>
      <c r="H286" s="2">
        <f t="shared" si="9"/>
        <v>0.66999999992549419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305408.08</v>
      </c>
      <c r="D290" s="1">
        <f>'PR-RAS'!E294</f>
        <v>245967.3</v>
      </c>
      <c r="E290" s="1">
        <v>0</v>
      </c>
      <c r="F290" s="1">
        <v>0</v>
      </c>
      <c r="G290" s="2">
        <f t="shared" si="8"/>
        <v>230432.03451999996</v>
      </c>
      <c r="H290" s="2">
        <f t="shared" si="9"/>
        <v>0.38000000000465661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34776.519999999997</v>
      </c>
      <c r="D291" s="1">
        <f>'PR-RAS'!E295</f>
        <v>61770.17</v>
      </c>
      <c r="E291" s="1">
        <v>0</v>
      </c>
      <c r="F291" s="1">
        <v>0</v>
      </c>
      <c r="G291" s="2">
        <f t="shared" si="8"/>
        <v>45911.889399999993</v>
      </c>
      <c r="H291" s="2">
        <f t="shared" si="9"/>
        <v>0.65000000000145519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282531.65000000002</v>
      </c>
      <c r="D345" s="1">
        <f>'PR-RAS'!E350</f>
        <v>296972.32999999996</v>
      </c>
      <c r="E345" s="1">
        <v>0</v>
      </c>
      <c r="F345" s="1">
        <v>0</v>
      </c>
      <c r="G345" s="2">
        <f t="shared" si="8"/>
        <v>301507.85063999996</v>
      </c>
      <c r="H345" s="2">
        <f t="shared" si="9"/>
        <v>0.67999999993480742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2875</v>
      </c>
      <c r="D346" s="1">
        <f>'PR-RAS'!E351</f>
        <v>4500</v>
      </c>
      <c r="E346" s="1">
        <v>0</v>
      </c>
      <c r="F346" s="1">
        <v>0</v>
      </c>
      <c r="G346" s="2">
        <f t="shared" si="8"/>
        <v>4096.875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2875</v>
      </c>
      <c r="D351" s="1">
        <f>'PR-RAS'!E356</f>
        <v>4500</v>
      </c>
      <c r="E351" s="1">
        <v>0</v>
      </c>
      <c r="F351" s="1">
        <v>0</v>
      </c>
      <c r="G351" s="2">
        <f t="shared" si="8"/>
        <v>4156.25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4500</v>
      </c>
      <c r="E354" s="1">
        <v>0</v>
      </c>
      <c r="F354" s="1">
        <v>0</v>
      </c>
      <c r="G354" s="2">
        <f t="shared" si="8"/>
        <v>3177</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2875</v>
      </c>
      <c r="D355" s="1">
        <f>'PR-RAS'!E360</f>
        <v>0</v>
      </c>
      <c r="E355" s="1">
        <v>0</v>
      </c>
      <c r="F355" s="1">
        <v>0</v>
      </c>
      <c r="G355" s="2">
        <f t="shared" si="8"/>
        <v>1017.75</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279656.65000000002</v>
      </c>
      <c r="D358" s="1">
        <f>'PR-RAS'!E363</f>
        <v>292472.32999999996</v>
      </c>
      <c r="E358" s="1">
        <v>0</v>
      </c>
      <c r="F358" s="1">
        <v>0</v>
      </c>
      <c r="G358" s="2">
        <f t="shared" si="8"/>
        <v>308662.66766999994</v>
      </c>
      <c r="H358" s="2">
        <f t="shared" si="9"/>
        <v>0.67999999993480742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267334.64</v>
      </c>
      <c r="D364" s="1">
        <f>'PR-RAS'!E369</f>
        <v>268967.98</v>
      </c>
      <c r="E364" s="1">
        <v>0</v>
      </c>
      <c r="F364" s="1">
        <v>0</v>
      </c>
      <c r="G364" s="2">
        <f t="shared" si="8"/>
        <v>292313.22779999999</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156267.59</v>
      </c>
      <c r="D365" s="1">
        <f>'PR-RAS'!E370</f>
        <v>85280.18</v>
      </c>
      <c r="E365" s="1">
        <v>0</v>
      </c>
      <c r="F365" s="1">
        <v>0</v>
      </c>
      <c r="G365" s="2">
        <f t="shared" si="8"/>
        <v>118965.37379999999</v>
      </c>
      <c r="H365" s="2">
        <f t="shared" si="9"/>
        <v>0.58999999999650754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41230.29</v>
      </c>
      <c r="D366" s="1">
        <f>'PR-RAS'!E371</f>
        <v>15749.45</v>
      </c>
      <c r="E366" s="1">
        <v>0</v>
      </c>
      <c r="F366" s="1">
        <v>0</v>
      </c>
      <c r="G366" s="2">
        <f t="shared" si="8"/>
        <v>26546.154350000001</v>
      </c>
      <c r="H366" s="2">
        <f t="shared" si="9"/>
        <v>0.74000000000160071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13539.72</v>
      </c>
      <c r="D367" s="1">
        <f>'PR-RAS'!E372</f>
        <v>18622.25</v>
      </c>
      <c r="E367" s="1">
        <v>0</v>
      </c>
      <c r="F367" s="1">
        <v>0</v>
      </c>
      <c r="G367" s="2">
        <f t="shared" si="8"/>
        <v>18587.024519999999</v>
      </c>
      <c r="H367" s="2">
        <f t="shared" si="9"/>
        <v>0.53000000000065484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56297.04</v>
      </c>
      <c r="D368" s="1">
        <f>'PR-RAS'!E373</f>
        <v>149316.1</v>
      </c>
      <c r="E368" s="1">
        <v>0</v>
      </c>
      <c r="F368" s="1">
        <v>0</v>
      </c>
      <c r="G368" s="2">
        <f t="shared" si="8"/>
        <v>130259.03108</v>
      </c>
      <c r="H368" s="2">
        <f t="shared" si="9"/>
        <v>0.14000000000669388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12322.01</v>
      </c>
      <c r="D378" s="1">
        <f>'PR-RAS'!E383</f>
        <v>19629.349999999999</v>
      </c>
      <c r="E378" s="1">
        <v>0</v>
      </c>
      <c r="F378" s="1">
        <v>0</v>
      </c>
      <c r="G378" s="2">
        <f t="shared" si="8"/>
        <v>19445.927670000001</v>
      </c>
      <c r="H378" s="2">
        <f t="shared" si="9"/>
        <v>0.35999999999876309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12322.01</v>
      </c>
      <c r="D379" s="1">
        <f>'PR-RAS'!E384</f>
        <v>12841.85</v>
      </c>
      <c r="E379" s="1">
        <v>0</v>
      </c>
      <c r="F379" s="1">
        <v>0</v>
      </c>
      <c r="G379" s="2">
        <f t="shared" si="8"/>
        <v>14366.158379999999</v>
      </c>
      <c r="H379" s="2">
        <f t="shared" si="9"/>
        <v>0.15999999999985448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6787.5</v>
      </c>
      <c r="E382" s="1">
        <v>0</v>
      </c>
      <c r="F382" s="1">
        <v>0</v>
      </c>
      <c r="G382" s="2">
        <f t="shared" si="8"/>
        <v>5172.0749999999998</v>
      </c>
      <c r="H382" s="2">
        <f t="shared" si="9"/>
        <v>0.5</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3875</v>
      </c>
      <c r="E386" s="1">
        <v>0</v>
      </c>
      <c r="F386" s="1">
        <v>0</v>
      </c>
      <c r="G386" s="2">
        <f t="shared" si="8"/>
        <v>2983.75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3875</v>
      </c>
      <c r="E388" s="1">
        <v>0</v>
      </c>
      <c r="F388" s="1">
        <v>0</v>
      </c>
      <c r="G388" s="2">
        <f t="shared" si="8"/>
        <v>2999.25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282531.65000000002</v>
      </c>
      <c r="D403" s="1">
        <f>'PR-RAS'!E408</f>
        <v>296972.32999999996</v>
      </c>
      <c r="E403" s="1">
        <v>0</v>
      </c>
      <c r="F403" s="1">
        <v>0</v>
      </c>
      <c r="G403" s="2">
        <f t="shared" si="8"/>
        <v>352343.47661999997</v>
      </c>
      <c r="H403" s="2">
        <f t="shared" si="9"/>
        <v>0.67999999993480742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651288.52</v>
      </c>
      <c r="D405" s="1">
        <f>'PR-RAS'!E410</f>
        <v>15421.73</v>
      </c>
      <c r="E405" s="1">
        <v>0</v>
      </c>
      <c r="F405" s="1">
        <v>0</v>
      </c>
      <c r="G405" s="2">
        <f t="shared" si="8"/>
        <v>275581.31992000004</v>
      </c>
      <c r="H405" s="2">
        <f t="shared" si="9"/>
        <v>0.74999999998181011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11748059.639999999</v>
      </c>
      <c r="D407" s="1">
        <f>'PR-RAS'!E412</f>
        <v>18709539.32</v>
      </c>
      <c r="E407" s="1">
        <v>0</v>
      </c>
      <c r="F407" s="1">
        <v>0</v>
      </c>
      <c r="G407" s="2">
        <f t="shared" si="8"/>
        <v>19961858.141680002</v>
      </c>
      <c r="H407" s="2">
        <f t="shared" si="9"/>
        <v>0.68000000156462193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11114860.579999998</v>
      </c>
      <c r="D408" s="1">
        <f>'PR-RAS'!E413</f>
        <v>12208458.030000001</v>
      </c>
      <c r="E408" s="1">
        <v>0</v>
      </c>
      <c r="F408" s="1">
        <v>0</v>
      </c>
      <c r="G408" s="2">
        <f t="shared" si="8"/>
        <v>14461433.09248</v>
      </c>
      <c r="H408" s="2">
        <f t="shared" si="9"/>
        <v>0.45000000298023224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633199.06000000052</v>
      </c>
      <c r="D409" s="1">
        <f>'PR-RAS'!E414</f>
        <v>6501081.2899999991</v>
      </c>
      <c r="E409" s="1">
        <v>0</v>
      </c>
      <c r="F409" s="1">
        <v>0</v>
      </c>
      <c r="G409" s="2">
        <f t="shared" si="8"/>
        <v>5563227.5491199987</v>
      </c>
      <c r="H409" s="2">
        <f t="shared" si="9"/>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651288.52</v>
      </c>
      <c r="D412" s="1">
        <f>'PR-RAS'!E417</f>
        <v>15421.73</v>
      </c>
      <c r="E412" s="1">
        <v>0</v>
      </c>
      <c r="F412" s="1">
        <v>0</v>
      </c>
      <c r="G412" s="2">
        <f t="shared" si="8"/>
        <v>280356.24377999996</v>
      </c>
      <c r="H412" s="2">
        <f t="shared" si="9"/>
        <v>0.74999999998181011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305408.08</v>
      </c>
      <c r="D413" s="1">
        <f>'PR-RAS'!E418</f>
        <v>245967.3</v>
      </c>
      <c r="E413" s="1">
        <v>0</v>
      </c>
      <c r="F413" s="1">
        <v>0</v>
      </c>
      <c r="G413" s="2">
        <f t="shared" si="8"/>
        <v>328505.18415999995</v>
      </c>
      <c r="H413" s="2">
        <f t="shared" si="9"/>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11748059.639999999</v>
      </c>
      <c r="D633" s="1">
        <f>'PR-RAS'!E639</f>
        <v>18709539.32</v>
      </c>
      <c r="E633" s="1">
        <v>0</v>
      </c>
      <c r="F633" s="1">
        <v>0</v>
      </c>
      <c r="G633" s="2">
        <f t="shared" si="10"/>
        <v>31073631.392960001</v>
      </c>
      <c r="H633" s="2">
        <f t="shared" si="11"/>
        <v>0.68000000156462193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11114860.579999998</v>
      </c>
      <c r="D634" s="1">
        <f>'PR-RAS'!E640</f>
        <v>12208458.030000001</v>
      </c>
      <c r="E634" s="1">
        <v>0</v>
      </c>
      <c r="F634" s="1">
        <v>0</v>
      </c>
      <c r="G634" s="2">
        <f t="shared" si="10"/>
        <v>22491614.613120001</v>
      </c>
      <c r="H634" s="2">
        <f t="shared" si="11"/>
        <v>0.45000000298023224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633199.06000000052</v>
      </c>
      <c r="D635" s="1">
        <f>'PR-RAS'!E641</f>
        <v>6501081.2899999991</v>
      </c>
      <c r="E635" s="1">
        <v>0</v>
      </c>
      <c r="F635" s="1">
        <v>0</v>
      </c>
      <c r="G635" s="2">
        <f t="shared" si="10"/>
        <v>8644819.2797599994</v>
      </c>
      <c r="H635" s="2">
        <f t="shared" si="11"/>
        <v>0.34999999962747097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651288.52</v>
      </c>
      <c r="D638" s="1">
        <f>'PR-RAS'!E644</f>
        <v>15421.73</v>
      </c>
      <c r="E638" s="1">
        <v>0</v>
      </c>
      <c r="F638" s="1">
        <v>0</v>
      </c>
      <c r="G638" s="2">
        <f t="shared" si="10"/>
        <v>434518.07126</v>
      </c>
      <c r="H638" s="2">
        <f t="shared" si="11"/>
        <v>0.74999999998181011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6485659.5599999987</v>
      </c>
      <c r="E639" s="1">
        <v>0</v>
      </c>
      <c r="F639" s="1">
        <v>0</v>
      </c>
      <c r="G639" s="2">
        <f t="shared" si="10"/>
        <v>8275701.598559998</v>
      </c>
      <c r="H639" s="2">
        <f t="shared" si="11"/>
        <v>0.44000000134110451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18089.459999999497</v>
      </c>
      <c r="D640" s="1">
        <f>'PR-RAS'!E646</f>
        <v>0</v>
      </c>
      <c r="E640" s="1">
        <v>0</v>
      </c>
      <c r="F640" s="1">
        <v>0</v>
      </c>
      <c r="G640" s="2">
        <f t="shared" si="10"/>
        <v>11559.164939999679</v>
      </c>
      <c r="H640" s="2">
        <f t="shared" si="11"/>
        <v>0.45999999949708581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443601.77</v>
      </c>
      <c r="D641" s="1">
        <f>'PR-RAS'!E647</f>
        <v>529007.78</v>
      </c>
      <c r="E641" s="1">
        <v>0</v>
      </c>
      <c r="F641" s="1">
        <v>0</v>
      </c>
      <c r="G641" s="2">
        <f t="shared" si="10"/>
        <v>961035.09120000002</v>
      </c>
      <c r="H641" s="2">
        <f t="shared" si="11"/>
        <v>0.44999999995343387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3033362.99</v>
      </c>
      <c r="D642" s="1">
        <f>'PR-RAS'!E649</f>
        <v>3724845.56</v>
      </c>
      <c r="E642" s="1">
        <v>0</v>
      </c>
      <c r="F642" s="1">
        <v>0</v>
      </c>
      <c r="G642" s="2">
        <f t="shared" si="10"/>
        <v>6719637.6845100001</v>
      </c>
      <c r="H642" s="2">
        <f t="shared" si="11"/>
        <v>0.44999999972060323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12371042.560000001</v>
      </c>
      <c r="D643" s="1">
        <f>'PR-RAS'!E650</f>
        <v>18752725.43</v>
      </c>
      <c r="E643" s="1">
        <v>0</v>
      </c>
      <c r="F643" s="1">
        <v>0</v>
      </c>
      <c r="G643" s="2">
        <f t="shared" si="10"/>
        <v>32020708.775640003</v>
      </c>
      <c r="H643" s="2">
        <f t="shared" si="11"/>
        <v>0.86999999918043613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11679559.99</v>
      </c>
      <c r="D644" s="1">
        <f>'PR-RAS'!E651</f>
        <v>11674425.98</v>
      </c>
      <c r="E644" s="1">
        <v>0</v>
      </c>
      <c r="F644" s="1">
        <v>0</v>
      </c>
      <c r="G644" s="2">
        <f t="shared" si="10"/>
        <v>22523268.883850001</v>
      </c>
      <c r="H644" s="2">
        <f t="shared" si="11"/>
        <v>2.9999999329447746E-2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3724845.5600000005</v>
      </c>
      <c r="D645" s="1">
        <f>'PR-RAS'!E652</f>
        <v>10803145.009999998</v>
      </c>
      <c r="E645" s="1">
        <v>0</v>
      </c>
      <c r="F645" s="1">
        <v>0</v>
      </c>
      <c r="G645" s="2">
        <f t="shared" si="10"/>
        <v>16313251.313519999</v>
      </c>
      <c r="H645" s="2">
        <f t="shared" si="11"/>
        <v>0.44999999739229679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285</v>
      </c>
      <c r="D647" s="1">
        <f>'PR-RAS'!E654</f>
        <v>274</v>
      </c>
      <c r="E647" s="1">
        <v>0</v>
      </c>
      <c r="F647" s="1">
        <v>0</v>
      </c>
      <c r="G647" s="2">
        <f t="shared" si="10"/>
        <v>538.11800000000005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194</v>
      </c>
      <c r="D649" s="1">
        <f>'PR-RAS'!E656</f>
        <v>183</v>
      </c>
      <c r="E649" s="1">
        <v>0</v>
      </c>
      <c r="F649" s="1">
        <v>0</v>
      </c>
      <c r="G649" s="2">
        <f t="shared" si="10"/>
        <v>362.88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5536.52</v>
      </c>
      <c r="D669" s="1">
        <f>'PR-RAS'!E676</f>
        <v>8315</v>
      </c>
      <c r="E669" s="1">
        <v>0</v>
      </c>
      <c r="F669" s="1">
        <v>0</v>
      </c>
      <c r="G669" s="2">
        <f t="shared" si="10"/>
        <v>14807.235360000001</v>
      </c>
      <c r="H669" s="2">
        <f t="shared" si="11"/>
        <v>0.47999999999956344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572655.71</v>
      </c>
      <c r="D688" s="1">
        <f>'PR-RAS'!E695</f>
        <v>47361.63</v>
      </c>
      <c r="E688" s="1">
        <v>0</v>
      </c>
      <c r="F688" s="1">
        <v>0</v>
      </c>
      <c r="G688" s="2">
        <f t="shared" si="10"/>
        <v>458489.35239000001</v>
      </c>
      <c r="H688" s="2">
        <f t="shared" si="11"/>
        <v>0.66000000003987225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3312697.61</v>
      </c>
      <c r="D703" s="1">
        <f>'PR-RAS'!E710</f>
        <v>3644151.44</v>
      </c>
      <c r="E703" s="1">
        <v>0</v>
      </c>
      <c r="F703" s="1">
        <v>0</v>
      </c>
      <c r="G703" s="2">
        <f t="shared" si="10"/>
        <v>7441902.3439799994</v>
      </c>
      <c r="H703" s="2">
        <f t="shared" si="11"/>
        <v>0.83000000007450581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14273.38</v>
      </c>
      <c r="D710" s="1">
        <f>'PR-RAS'!E717</f>
        <v>13917.61</v>
      </c>
      <c r="E710" s="1">
        <v>0</v>
      </c>
      <c r="F710" s="1">
        <v>0</v>
      </c>
      <c r="G710" s="2">
        <f t="shared" si="10"/>
        <v>29854.997399999997</v>
      </c>
      <c r="H710" s="2">
        <f t="shared" si="11"/>
        <v>0.76999999999861757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69911.33</v>
      </c>
      <c r="D711" s="1">
        <f>'PR-RAS'!E718</f>
        <v>68315.66</v>
      </c>
      <c r="E711" s="1">
        <v>0</v>
      </c>
      <c r="F711" s="1">
        <v>0</v>
      </c>
      <c r="G711" s="2">
        <f t="shared" si="10"/>
        <v>146645.28150000001</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8923.17</v>
      </c>
      <c r="D713" s="1">
        <f>'PR-RAS'!E720</f>
        <v>9047.23</v>
      </c>
      <c r="E713" s="1">
        <v>0</v>
      </c>
      <c r="F713" s="1">
        <v>0</v>
      </c>
      <c r="G713" s="2">
        <f t="shared" si="10"/>
        <v>19236.552559999996</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70161.990000000005</v>
      </c>
      <c r="D714" s="1">
        <f>'PR-RAS'!E721</f>
        <v>56187.54</v>
      </c>
      <c r="E714" s="1">
        <v>0</v>
      </c>
      <c r="F714" s="1">
        <v>0</v>
      </c>
      <c r="G714" s="2">
        <f t="shared" si="10"/>
        <v>130148.93091</v>
      </c>
      <c r="H714" s="2">
        <f t="shared" si="11"/>
        <v>0.4699999999938882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488606.79</v>
      </c>
      <c r="D715" s="1">
        <f>'PR-RAS'!E722</f>
        <v>597510</v>
      </c>
      <c r="E715" s="1">
        <v>0</v>
      </c>
      <c r="F715" s="1">
        <v>0</v>
      </c>
      <c r="G715" s="2">
        <f t="shared" si="10"/>
        <v>1202109.5280599999</v>
      </c>
      <c r="H715" s="2">
        <f t="shared" si="11"/>
        <v>0.21000000002095476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76798.61</v>
      </c>
      <c r="D716" s="1">
        <f>'PR-RAS'!E723</f>
        <v>36236.699999999997</v>
      </c>
      <c r="E716" s="1">
        <v>0</v>
      </c>
      <c r="F716" s="1">
        <v>0</v>
      </c>
      <c r="G716" s="2">
        <f t="shared" si="10"/>
        <v>106729.48715</v>
      </c>
      <c r="H716" s="2">
        <f t="shared" si="11"/>
        <v>0.69000000000232831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1592.95</v>
      </c>
      <c r="D719" s="1">
        <f>'PR-RAS'!E726</f>
        <v>5523.69</v>
      </c>
      <c r="E719" s="1">
        <v>0</v>
      </c>
      <c r="F719" s="1">
        <v>0</v>
      </c>
      <c r="G719" s="2">
        <f t="shared" si="10"/>
        <v>9075.7569399999993</v>
      </c>
      <c r="H719" s="2">
        <f t="shared" si="11"/>
        <v>0.3600000000003547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5667606.7699999996</v>
      </c>
      <c r="D984" s="6">
        <f>BILANCA!E6</f>
        <v>12614518.240000002</v>
      </c>
      <c r="E984" s="6">
        <v>0</v>
      </c>
      <c r="F984" s="6">
        <v>0</v>
      </c>
      <c r="G984" s="7">
        <f t="shared" ref="G984:G1241" si="22">B984/1000*C984+B984/500*D984</f>
        <v>30896.643250000005</v>
      </c>
      <c r="H984" s="7">
        <f t="shared" si="19"/>
        <v>0.4700000025331974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1116850.7</v>
      </c>
      <c r="D985" s="1">
        <f>BILANCA!E7</f>
        <v>948259.96000000043</v>
      </c>
      <c r="E985" s="1">
        <v>0</v>
      </c>
      <c r="F985" s="1">
        <v>0</v>
      </c>
      <c r="G985" s="2">
        <f t="shared" si="22"/>
        <v>6026.7412400000012</v>
      </c>
      <c r="H985" s="2">
        <f t="shared" si="19"/>
        <v>0.33999999961815774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103032.04000000004</v>
      </c>
      <c r="D986" s="1">
        <f>BILANCA!E8</f>
        <v>47039.5</v>
      </c>
      <c r="E986" s="1">
        <v>0</v>
      </c>
      <c r="F986" s="1">
        <v>0</v>
      </c>
      <c r="G986" s="2">
        <f t="shared" si="22"/>
        <v>591.33312000000012</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1453558.17</v>
      </c>
      <c r="D988" s="1">
        <f>BILANCA!E10</f>
        <v>1458058.17</v>
      </c>
      <c r="E988" s="1">
        <v>0</v>
      </c>
      <c r="F988" s="1">
        <v>0</v>
      </c>
      <c r="G988" s="2">
        <f t="shared" si="22"/>
        <v>21848.37255</v>
      </c>
      <c r="H988" s="2">
        <f t="shared" si="19"/>
        <v>0.33999999985098839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1350526.13</v>
      </c>
      <c r="D989" s="1">
        <f>BILANCA!E11</f>
        <v>1411018.67</v>
      </c>
      <c r="E989" s="1">
        <v>0</v>
      </c>
      <c r="F989" s="1">
        <v>0</v>
      </c>
      <c r="G989" s="2">
        <f t="shared" si="22"/>
        <v>25035.380819999998</v>
      </c>
      <c r="H989" s="2">
        <f t="shared" si="19"/>
        <v>0.4599999999627471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864579.2</v>
      </c>
      <c r="D990" s="1">
        <f>BILANCA!E12</f>
        <v>738618.60000000044</v>
      </c>
      <c r="E990" s="1">
        <v>0</v>
      </c>
      <c r="F990" s="1">
        <v>0</v>
      </c>
      <c r="G990" s="2">
        <f t="shared" si="22"/>
        <v>16392.714800000005</v>
      </c>
      <c r="H990" s="2">
        <f t="shared" si="19"/>
        <v>0.59999999951105565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820.84999999999991</v>
      </c>
      <c r="D991" s="1">
        <f>BILANCA!E13</f>
        <v>669.31</v>
      </c>
      <c r="E991" s="1">
        <v>0</v>
      </c>
      <c r="F991" s="1">
        <v>0</v>
      </c>
      <c r="G991" s="2">
        <f t="shared" si="22"/>
        <v>17.275759999999998</v>
      </c>
      <c r="H991" s="2">
        <f t="shared" si="19"/>
        <v>0.46000000000003638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3030.85</v>
      </c>
      <c r="D995" s="1">
        <f>BILANCA!E17</f>
        <v>3030.85</v>
      </c>
      <c r="E995" s="1">
        <v>0</v>
      </c>
      <c r="F995" s="1">
        <v>0</v>
      </c>
      <c r="G995" s="2">
        <f t="shared" si="22"/>
        <v>109.11059999999999</v>
      </c>
      <c r="H995" s="2">
        <f t="shared" si="19"/>
        <v>0.3000000000001819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2210</v>
      </c>
      <c r="D996" s="1">
        <f>BILANCA!E18</f>
        <v>2361.54</v>
      </c>
      <c r="E996" s="1">
        <v>0</v>
      </c>
      <c r="F996" s="1">
        <v>0</v>
      </c>
      <c r="G996" s="2">
        <f t="shared" si="22"/>
        <v>90.130039999999994</v>
      </c>
      <c r="H996" s="2">
        <f t="shared" si="19"/>
        <v>0.46000000000003638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742098.83000000007</v>
      </c>
      <c r="D997" s="1">
        <f>BILANCA!E19</f>
        <v>647359.78000000026</v>
      </c>
      <c r="E997" s="1">
        <v>0</v>
      </c>
      <c r="F997" s="1">
        <v>0</v>
      </c>
      <c r="G997" s="2">
        <f t="shared" si="22"/>
        <v>28515.457460000009</v>
      </c>
      <c r="H997" s="2">
        <f t="shared" si="19"/>
        <v>0.38999999966472387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2698635.51</v>
      </c>
      <c r="D998" s="1">
        <f>BILANCA!E20</f>
        <v>2627212.04</v>
      </c>
      <c r="E998" s="1">
        <v>0</v>
      </c>
      <c r="F998" s="1">
        <v>0</v>
      </c>
      <c r="G998" s="2">
        <f t="shared" si="22"/>
        <v>119295.89384999999</v>
      </c>
      <c r="H998" s="2">
        <f t="shared" si="19"/>
        <v>0.53000000026077032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828470.26</v>
      </c>
      <c r="D999" s="1">
        <f>BILANCA!E21</f>
        <v>735889.65</v>
      </c>
      <c r="E999" s="1">
        <v>0</v>
      </c>
      <c r="F999" s="1">
        <v>0</v>
      </c>
      <c r="G999" s="2">
        <f t="shared" si="22"/>
        <v>36803.992960000003</v>
      </c>
      <c r="H999" s="2">
        <f t="shared" si="19"/>
        <v>0.60999999998603016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212464.68</v>
      </c>
      <c r="D1000" s="1">
        <f>BILANCA!E22</f>
        <v>215163.77</v>
      </c>
      <c r="E1000" s="1">
        <v>0</v>
      </c>
      <c r="F1000" s="1">
        <v>0</v>
      </c>
      <c r="G1000" s="2">
        <f t="shared" si="22"/>
        <v>10927.46774</v>
      </c>
      <c r="H1000" s="2">
        <f t="shared" si="19"/>
        <v>0.5500000000174623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4510840.71</v>
      </c>
      <c r="D1001" s="1">
        <f>BILANCA!E23</f>
        <v>4541677.95</v>
      </c>
      <c r="E1001" s="1">
        <v>0</v>
      </c>
      <c r="F1001" s="1">
        <v>0</v>
      </c>
      <c r="G1001" s="2">
        <f t="shared" si="22"/>
        <v>244695.53898000001</v>
      </c>
      <c r="H1001" s="2">
        <f t="shared" si="19"/>
        <v>0.33999999985098839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339.64</v>
      </c>
      <c r="D1002" s="1">
        <f>BILANCA!E24</f>
        <v>339.64</v>
      </c>
      <c r="E1002" s="1">
        <v>0</v>
      </c>
      <c r="F1002" s="1">
        <v>0</v>
      </c>
      <c r="G1002" s="2">
        <f t="shared" si="22"/>
        <v>19.359479999999998</v>
      </c>
      <c r="H1002" s="2">
        <f t="shared" si="19"/>
        <v>0.72000000000002728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2738.1</v>
      </c>
      <c r="D1003" s="1">
        <f>BILANCA!E25</f>
        <v>2738.1</v>
      </c>
      <c r="E1003" s="1">
        <v>0</v>
      </c>
      <c r="F1003" s="1">
        <v>0</v>
      </c>
      <c r="G1003" s="2">
        <f t="shared" si="22"/>
        <v>164.286</v>
      </c>
      <c r="H1003" s="2">
        <f t="shared" si="19"/>
        <v>0.1999999999998181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19751.689999999999</v>
      </c>
      <c r="D1004" s="1">
        <f>BILANCA!E26</f>
        <v>19751.689999999999</v>
      </c>
      <c r="E1004" s="1">
        <v>0</v>
      </c>
      <c r="F1004" s="1">
        <v>0</v>
      </c>
      <c r="G1004" s="2">
        <f t="shared" si="22"/>
        <v>1244.3564699999999</v>
      </c>
      <c r="H1004" s="2">
        <f t="shared" si="19"/>
        <v>0.62000000000261934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7531141.7599999998</v>
      </c>
      <c r="D1006" s="1">
        <f>BILANCA!E28</f>
        <v>7495413.0599999996</v>
      </c>
      <c r="E1006" s="1">
        <v>0</v>
      </c>
      <c r="F1006" s="1">
        <v>0</v>
      </c>
      <c r="G1006" s="2">
        <f t="shared" si="22"/>
        <v>518005.26123999996</v>
      </c>
      <c r="H1006" s="2">
        <f t="shared" si="19"/>
        <v>0.29999999981373549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57030.11</v>
      </c>
      <c r="D1007" s="1">
        <f>BILANCA!E29</f>
        <v>44255.54</v>
      </c>
      <c r="E1007" s="1">
        <v>0</v>
      </c>
      <c r="F1007" s="1">
        <v>0</v>
      </c>
      <c r="G1007" s="2">
        <f t="shared" si="22"/>
        <v>3492.9885600000002</v>
      </c>
      <c r="H1007" s="2">
        <f t="shared" si="19"/>
        <v>0.56999999999970896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90179.03</v>
      </c>
      <c r="D1008" s="1">
        <f>BILANCA!E30</f>
        <v>90179.03</v>
      </c>
      <c r="E1008" s="1">
        <v>0</v>
      </c>
      <c r="F1008" s="1">
        <v>0</v>
      </c>
      <c r="G1008" s="2">
        <f t="shared" si="22"/>
        <v>6763.4272500000006</v>
      </c>
      <c r="H1008" s="2">
        <f t="shared" si="19"/>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33148.92</v>
      </c>
      <c r="D1012" s="1">
        <f>BILANCA!E34</f>
        <v>45923.49</v>
      </c>
      <c r="E1012" s="1">
        <v>0</v>
      </c>
      <c r="F1012" s="1">
        <v>0</v>
      </c>
      <c r="G1012" s="2">
        <f t="shared" si="22"/>
        <v>3624.8811000000001</v>
      </c>
      <c r="H1012" s="2">
        <f t="shared" si="19"/>
        <v>0.56999999999970896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3022.8499999999767</v>
      </c>
      <c r="D1013" s="1">
        <f>BILANCA!E35</f>
        <v>9990.1000000000349</v>
      </c>
      <c r="E1013" s="1">
        <v>0</v>
      </c>
      <c r="F1013" s="1">
        <v>0</v>
      </c>
      <c r="G1013" s="2">
        <f t="shared" si="22"/>
        <v>690.09150000000136</v>
      </c>
      <c r="H1013" s="2">
        <f t="shared" si="19"/>
        <v>0.25000000005820766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478777.48</v>
      </c>
      <c r="D1014" s="1">
        <f>BILANCA!E36</f>
        <v>487298.32</v>
      </c>
      <c r="E1014" s="1">
        <v>0</v>
      </c>
      <c r="F1014" s="1">
        <v>0</v>
      </c>
      <c r="G1014" s="2">
        <f t="shared" si="22"/>
        <v>45054.597719999998</v>
      </c>
      <c r="H1014" s="2">
        <f t="shared" si="19"/>
        <v>0.79999999998835847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6787.5</v>
      </c>
      <c r="E1017" s="1">
        <v>0</v>
      </c>
      <c r="F1017" s="1">
        <v>0</v>
      </c>
      <c r="G1017" s="2">
        <f t="shared" si="22"/>
        <v>461.55</v>
      </c>
      <c r="H1017" s="2">
        <f t="shared" si="19"/>
        <v>0.5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475754.63</v>
      </c>
      <c r="D1018" s="1">
        <f>BILANCA!E40</f>
        <v>484095.72</v>
      </c>
      <c r="E1018" s="1">
        <v>0</v>
      </c>
      <c r="F1018" s="1">
        <v>0</v>
      </c>
      <c r="G1018" s="2">
        <f t="shared" si="22"/>
        <v>50538.112450000001</v>
      </c>
      <c r="H1018" s="2">
        <f t="shared" si="19"/>
        <v>0.65000000002328306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61606.559999999998</v>
      </c>
      <c r="D1023" s="1">
        <f>BILANCA!E45</f>
        <v>36343.869999999995</v>
      </c>
      <c r="E1023" s="1">
        <v>0</v>
      </c>
      <c r="F1023" s="1">
        <v>0</v>
      </c>
      <c r="G1023" s="2">
        <f t="shared" si="22"/>
        <v>5371.7719999999999</v>
      </c>
      <c r="H1023" s="2">
        <f t="shared" si="19"/>
        <v>0.57000000000698492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247616.49</v>
      </c>
      <c r="D1025" s="1">
        <f>BILANCA!E47</f>
        <v>251491.49</v>
      </c>
      <c r="E1025" s="1">
        <v>0</v>
      </c>
      <c r="F1025" s="1">
        <v>0</v>
      </c>
      <c r="G1025" s="2">
        <f t="shared" si="22"/>
        <v>31525.177739999999</v>
      </c>
      <c r="H1025" s="2">
        <f t="shared" si="19"/>
        <v>0.97999999998137355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186009.93</v>
      </c>
      <c r="D1028" s="1">
        <f>BILANCA!E50</f>
        <v>215147.62</v>
      </c>
      <c r="E1028" s="1">
        <v>0</v>
      </c>
      <c r="F1028" s="1">
        <v>0</v>
      </c>
      <c r="G1028" s="2">
        <f t="shared" si="22"/>
        <v>27733.732649999998</v>
      </c>
      <c r="H1028" s="2">
        <f t="shared" si="19"/>
        <v>0.45000000001164153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14174.84</v>
      </c>
      <c r="D1029" s="1">
        <f>BILANCA!E51</f>
        <v>14174.84</v>
      </c>
      <c r="E1029" s="1">
        <v>0</v>
      </c>
      <c r="F1029" s="1">
        <v>0</v>
      </c>
      <c r="G1029" s="2">
        <f t="shared" si="22"/>
        <v>1956.1279199999999</v>
      </c>
      <c r="H1029" s="2">
        <f t="shared" si="19"/>
        <v>0.31999999999970896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30714.45</v>
      </c>
      <c r="D1032" s="1">
        <f>BILANCA!E54</f>
        <v>22739.51</v>
      </c>
      <c r="E1032" s="1">
        <v>0</v>
      </c>
      <c r="F1032" s="1">
        <v>0</v>
      </c>
      <c r="G1032" s="2">
        <f t="shared" si="22"/>
        <v>3733.4800299999997</v>
      </c>
      <c r="H1032" s="2">
        <f t="shared" si="19"/>
        <v>0.94000000000232831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30714.45</v>
      </c>
      <c r="D1033" s="1">
        <f>BILANCA!E55</f>
        <v>22739.51</v>
      </c>
      <c r="E1033" s="1">
        <v>0</v>
      </c>
      <c r="F1033" s="1">
        <v>0</v>
      </c>
      <c r="G1033" s="2">
        <f t="shared" si="22"/>
        <v>3809.6734999999999</v>
      </c>
      <c r="H1033" s="2">
        <f t="shared" si="19"/>
        <v>0.94000000000232831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130982.55</v>
      </c>
      <c r="D1034" s="1">
        <f>BILANCA!E56</f>
        <v>130982.55</v>
      </c>
      <c r="E1034" s="1">
        <v>0</v>
      </c>
      <c r="F1034" s="1">
        <v>0</v>
      </c>
      <c r="G1034" s="2">
        <f t="shared" si="22"/>
        <v>20040.330149999998</v>
      </c>
      <c r="H1034" s="2">
        <f t="shared" si="19"/>
        <v>0.89999999999417923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12024.86</v>
      </c>
      <c r="D1036" s="1">
        <f>BILANCA!E58</f>
        <v>12024.86</v>
      </c>
      <c r="E1036" s="1">
        <v>0</v>
      </c>
      <c r="F1036" s="1">
        <v>0</v>
      </c>
      <c r="G1036" s="2">
        <f t="shared" si="22"/>
        <v>1911.9527400000002</v>
      </c>
      <c r="H1036" s="2">
        <f t="shared" si="19"/>
        <v>0.27999999999883585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118957.69</v>
      </c>
      <c r="D1040" s="1">
        <f>BILANCA!E62</f>
        <v>118957.69</v>
      </c>
      <c r="E1040" s="1">
        <v>0</v>
      </c>
      <c r="F1040" s="1">
        <v>0</v>
      </c>
      <c r="G1040" s="2">
        <f t="shared" si="22"/>
        <v>20341.764990000003</v>
      </c>
      <c r="H1040" s="2">
        <f t="shared" si="19"/>
        <v>0.61999999999534339</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4082.07</v>
      </c>
      <c r="D1041" s="1">
        <f>BILANCA!E63</f>
        <v>17444.47</v>
      </c>
      <c r="E1041" s="1">
        <v>0</v>
      </c>
      <c r="F1041" s="1">
        <v>0</v>
      </c>
      <c r="G1041" s="2">
        <f t="shared" si="22"/>
        <v>2260.3185800000001</v>
      </c>
      <c r="H1041" s="2">
        <f t="shared" si="19"/>
        <v>0.54000000000132786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4082.07</v>
      </c>
      <c r="D1043" s="1">
        <f>BILANCA!E65</f>
        <v>17444.47</v>
      </c>
      <c r="E1043" s="1">
        <v>0</v>
      </c>
      <c r="F1043" s="1">
        <v>0</v>
      </c>
      <c r="G1043" s="2">
        <f t="shared" si="22"/>
        <v>2338.2606000000001</v>
      </c>
      <c r="H1043" s="2">
        <f t="shared" si="19"/>
        <v>0.54000000000132786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4550756.0699999994</v>
      </c>
      <c r="D1046" s="1">
        <f>BILANCA!E68</f>
        <v>11666258.280000001</v>
      </c>
      <c r="E1046" s="1">
        <v>0</v>
      </c>
      <c r="F1046" s="1">
        <v>0</v>
      </c>
      <c r="G1046" s="2">
        <f t="shared" si="22"/>
        <v>1756646.1756899999</v>
      </c>
      <c r="H1046" s="2">
        <f t="shared" si="19"/>
        <v>0.35000000055879354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3724845.5599999996</v>
      </c>
      <c r="D1047" s="1">
        <f>BILANCA!E69</f>
        <v>10803145.010000002</v>
      </c>
      <c r="E1047" s="1">
        <v>0</v>
      </c>
      <c r="F1047" s="1">
        <v>0</v>
      </c>
      <c r="G1047" s="2">
        <f t="shared" si="22"/>
        <v>1621192.6771200001</v>
      </c>
      <c r="H1047" s="2">
        <f t="shared" si="19"/>
        <v>0.45000000204890966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3717185.53</v>
      </c>
      <c r="D1048" s="1">
        <f>BILANCA!E70</f>
        <v>10802163.460000001</v>
      </c>
      <c r="E1048" s="1">
        <v>0</v>
      </c>
      <c r="F1048" s="1">
        <v>0</v>
      </c>
      <c r="G1048" s="2">
        <f t="shared" si="22"/>
        <v>1645898.3092500002</v>
      </c>
      <c r="H1048" s="2">
        <f t="shared" si="19"/>
        <v>0.93000000109896064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3717185.53</v>
      </c>
      <c r="D1050" s="1">
        <f>BILANCA!E72</f>
        <v>10802163.460000001</v>
      </c>
      <c r="E1050" s="1">
        <v>0</v>
      </c>
      <c r="F1050" s="1">
        <v>0</v>
      </c>
      <c r="G1050" s="2">
        <f t="shared" si="22"/>
        <v>1696541.3341500002</v>
      </c>
      <c r="H1050" s="2">
        <f t="shared" si="19"/>
        <v>0.93000000109896064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6724.27</v>
      </c>
      <c r="D1053" s="1">
        <f>BILANCA!E75</f>
        <v>0</v>
      </c>
      <c r="E1053" s="1">
        <v>0</v>
      </c>
      <c r="F1053" s="1">
        <v>0</v>
      </c>
      <c r="G1053" s="2">
        <f t="shared" si="22"/>
        <v>470.69890000000009</v>
      </c>
      <c r="H1053" s="2">
        <f t="shared" si="19"/>
        <v>0.27000000000043656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935.76</v>
      </c>
      <c r="D1054" s="1">
        <f>BILANCA!E76</f>
        <v>981.55</v>
      </c>
      <c r="E1054" s="1">
        <v>0</v>
      </c>
      <c r="F1054" s="1">
        <v>0</v>
      </c>
      <c r="G1054" s="2">
        <f t="shared" si="22"/>
        <v>205.81905999999998</v>
      </c>
      <c r="H1054" s="2">
        <f t="shared" si="19"/>
        <v>0.69000000000005457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69919.05</v>
      </c>
      <c r="D1056" s="1">
        <f>BILANCA!E78</f>
        <v>77999.78</v>
      </c>
      <c r="E1056" s="1">
        <v>0</v>
      </c>
      <c r="F1056" s="1">
        <v>0</v>
      </c>
      <c r="G1056" s="2">
        <f t="shared" si="22"/>
        <v>16492.058529999998</v>
      </c>
      <c r="H1056" s="2">
        <f t="shared" si="19"/>
        <v>0.27000000000407454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2274.89</v>
      </c>
      <c r="D1061" s="1">
        <f>BILANCA!E83</f>
        <v>2846.96</v>
      </c>
      <c r="E1061" s="1">
        <v>0</v>
      </c>
      <c r="F1061" s="1">
        <v>0</v>
      </c>
      <c r="G1061" s="2">
        <f t="shared" si="22"/>
        <v>621.56718000000001</v>
      </c>
      <c r="H1061" s="2">
        <f t="shared" si="19"/>
        <v>0.15000000000009095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21817.27</v>
      </c>
      <c r="D1062" s="1">
        <f>BILANCA!E84</f>
        <v>16083.85</v>
      </c>
      <c r="E1062" s="1">
        <v>0</v>
      </c>
      <c r="F1062" s="1">
        <v>0</v>
      </c>
      <c r="G1062" s="2">
        <f t="shared" si="22"/>
        <v>4264.8126300000004</v>
      </c>
      <c r="H1062" s="2">
        <f t="shared" si="19"/>
        <v>0.42000000000007276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45826.89</v>
      </c>
      <c r="D1064" s="1">
        <f>BILANCA!E86</f>
        <v>59068.97</v>
      </c>
      <c r="E1064" s="1">
        <v>0</v>
      </c>
      <c r="F1064" s="1">
        <v>0</v>
      </c>
      <c r="G1064" s="2">
        <f t="shared" si="22"/>
        <v>13281.151230000001</v>
      </c>
      <c r="H1064" s="2">
        <f t="shared" si="19"/>
        <v>0.13999999999941792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312389.68999999994</v>
      </c>
      <c r="D1124" s="1">
        <f>BILANCA!E146</f>
        <v>256105.71</v>
      </c>
      <c r="E1124" s="1">
        <v>0</v>
      </c>
      <c r="F1124" s="1">
        <v>0</v>
      </c>
      <c r="G1124" s="2">
        <f t="shared" si="22"/>
        <v>116268.75650999998</v>
      </c>
      <c r="H1124" s="2">
        <f t="shared" si="23"/>
        <v>0.60000000006402843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29.85</v>
      </c>
      <c r="D1136" s="1">
        <f>BILANCA!E158</f>
        <v>35.549999999999997</v>
      </c>
      <c r="E1136" s="1">
        <v>0</v>
      </c>
      <c r="F1136" s="1">
        <v>0</v>
      </c>
      <c r="G1136" s="2">
        <f t="shared" si="22"/>
        <v>15.445349999999999</v>
      </c>
      <c r="H1136" s="2">
        <f t="shared" si="23"/>
        <v>0.60000000000000142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271037.61</v>
      </c>
      <c r="D1137" s="1">
        <f>BILANCA!E159</f>
        <v>192838.46</v>
      </c>
      <c r="E1137" s="1">
        <v>0</v>
      </c>
      <c r="F1137" s="1">
        <v>0</v>
      </c>
      <c r="G1137" s="2">
        <f t="shared" si="22"/>
        <v>101134.03761999999</v>
      </c>
      <c r="H1137" s="2">
        <f t="shared" si="23"/>
        <v>0.85000000000582077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48857.61</v>
      </c>
      <c r="D1138" s="1">
        <f>BILANCA!E160</f>
        <v>77521.22</v>
      </c>
      <c r="E1138" s="1">
        <v>0</v>
      </c>
      <c r="F1138" s="1">
        <v>0</v>
      </c>
      <c r="G1138" s="2">
        <f t="shared" si="22"/>
        <v>31604.507750000001</v>
      </c>
      <c r="H1138" s="2">
        <f t="shared" si="23"/>
        <v>0.61000000000058208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7535.38</v>
      </c>
      <c r="D1141" s="1">
        <f>BILANCA!E163</f>
        <v>14289.52</v>
      </c>
      <c r="E1141" s="1">
        <v>0</v>
      </c>
      <c r="F1141" s="1">
        <v>0</v>
      </c>
      <c r="G1141" s="2">
        <f t="shared" si="22"/>
        <v>5706.0783600000004</v>
      </c>
      <c r="H1141" s="2">
        <f t="shared" si="23"/>
        <v>0.85999999999967258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443601.77</v>
      </c>
      <c r="D1148" s="1">
        <f>BILANCA!E170</f>
        <v>529007.78</v>
      </c>
      <c r="E1148" s="1">
        <v>0</v>
      </c>
      <c r="F1148" s="1">
        <v>0</v>
      </c>
      <c r="G1148" s="2">
        <f t="shared" si="22"/>
        <v>247766.85945000005</v>
      </c>
      <c r="H1148" s="2">
        <f t="shared" si="23"/>
        <v>0.44999999995343387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13379.02</v>
      </c>
      <c r="D1149" s="1">
        <f>BILANCA!E171</f>
        <v>13593.99</v>
      </c>
      <c r="E1149" s="1">
        <v>0</v>
      </c>
      <c r="F1149" s="1">
        <v>0</v>
      </c>
      <c r="G1149" s="2">
        <f t="shared" si="22"/>
        <v>6734.1219999999994</v>
      </c>
      <c r="H1149" s="2">
        <f t="shared" si="23"/>
        <v>3.0000000000654836E-2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430222.75</v>
      </c>
      <c r="D1151" s="1">
        <f>BILANCA!E173</f>
        <v>515413.79</v>
      </c>
      <c r="E1151" s="1">
        <v>0</v>
      </c>
      <c r="F1151" s="1">
        <v>0</v>
      </c>
      <c r="G1151" s="2">
        <f t="shared" si="22"/>
        <v>245456.45543999999</v>
      </c>
      <c r="H1151" s="2">
        <f t="shared" si="23"/>
        <v>0.46000000002095476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5667606.7699999996</v>
      </c>
      <c r="D1152" s="1">
        <f>BILANCA!E175</f>
        <v>12614518.24</v>
      </c>
      <c r="E1152" s="1">
        <v>0</v>
      </c>
      <c r="F1152" s="1">
        <v>0</v>
      </c>
      <c r="G1152" s="2">
        <f t="shared" si="22"/>
        <v>5221532.7092500003</v>
      </c>
      <c r="H1152" s="2">
        <f t="shared" si="23"/>
        <v>0.47000000067055225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4267612.5199999996</v>
      </c>
      <c r="D1153" s="1">
        <f>BILANCA!E176</f>
        <v>4953686.63</v>
      </c>
      <c r="E1153" s="1">
        <v>0</v>
      </c>
      <c r="F1153" s="1">
        <v>0</v>
      </c>
      <c r="G1153" s="2">
        <f t="shared" si="22"/>
        <v>2409747.5825999998</v>
      </c>
      <c r="H1153" s="2">
        <f t="shared" si="23"/>
        <v>0.85000000055879354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2085874.45</v>
      </c>
      <c r="D1154" s="1">
        <f>BILANCA!E177</f>
        <v>2573564.2599999998</v>
      </c>
      <c r="E1154" s="1">
        <v>0</v>
      </c>
      <c r="F1154" s="1">
        <v>0</v>
      </c>
      <c r="G1154" s="2">
        <f t="shared" si="22"/>
        <v>1236843.5078700001</v>
      </c>
      <c r="H1154" s="2">
        <f t="shared" si="23"/>
        <v>0.70999999972991645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432710.81</v>
      </c>
      <c r="D1155" s="1">
        <f>BILANCA!E178</f>
        <v>516921.5</v>
      </c>
      <c r="E1155" s="1">
        <v>0</v>
      </c>
      <c r="F1155" s="1">
        <v>0</v>
      </c>
      <c r="G1155" s="2">
        <f t="shared" si="22"/>
        <v>252247.25532</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1375289.51</v>
      </c>
      <c r="D1156" s="1">
        <f>BILANCA!E179</f>
        <v>1821278.54</v>
      </c>
      <c r="E1156" s="1">
        <v>0</v>
      </c>
      <c r="F1156" s="1">
        <v>0</v>
      </c>
      <c r="G1156" s="2">
        <f t="shared" si="22"/>
        <v>868087.46006999991</v>
      </c>
      <c r="H1156" s="2">
        <f t="shared" si="23"/>
        <v>0.94999999995343387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62.22</v>
      </c>
      <c r="D1157" s="1">
        <f>BILANCA!E180</f>
        <v>17.96</v>
      </c>
      <c r="E1157" s="1">
        <v>0</v>
      </c>
      <c r="F1157" s="1">
        <v>0</v>
      </c>
      <c r="G1157" s="2">
        <f t="shared" si="22"/>
        <v>17.076359999999998</v>
      </c>
      <c r="H1157" s="2">
        <f t="shared" si="23"/>
        <v>0.25999999999999801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62.22</v>
      </c>
      <c r="D1160" s="1">
        <f>BILANCA!E183</f>
        <v>17.96</v>
      </c>
      <c r="E1160" s="1">
        <v>0</v>
      </c>
      <c r="F1160" s="1">
        <v>0</v>
      </c>
      <c r="G1160" s="2">
        <f t="shared" si="22"/>
        <v>17.37078</v>
      </c>
      <c r="H1160" s="2">
        <f t="shared" si="23"/>
        <v>0.25999999999999801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277811.90999999997</v>
      </c>
      <c r="D1165" s="1">
        <f>BILANCA!E188</f>
        <v>235346.26</v>
      </c>
      <c r="E1165" s="1">
        <v>0</v>
      </c>
      <c r="F1165" s="1">
        <v>0</v>
      </c>
      <c r="G1165" s="2">
        <f t="shared" si="22"/>
        <v>136227.80625999998</v>
      </c>
      <c r="H1165" s="2">
        <f t="shared" si="23"/>
        <v>0.3500000000349246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10600.51</v>
      </c>
      <c r="D1166" s="1">
        <f>BILANCA!E189</f>
        <v>30313.63</v>
      </c>
      <c r="E1166" s="1">
        <v>0</v>
      </c>
      <c r="F1166" s="1">
        <v>0</v>
      </c>
      <c r="G1166" s="2">
        <f t="shared" si="22"/>
        <v>13034.681910000001</v>
      </c>
      <c r="H1166" s="2">
        <f t="shared" si="23"/>
        <v>0.85999999999876309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2171137.56</v>
      </c>
      <c r="D1211" s="1">
        <f>BILANCA!E234</f>
        <v>2349808.7400000002</v>
      </c>
      <c r="E1211" s="1">
        <v>0</v>
      </c>
      <c r="F1211" s="1">
        <v>0</v>
      </c>
      <c r="G1211" s="2">
        <f t="shared" si="22"/>
        <v>1566532.1491200002</v>
      </c>
      <c r="H1211" s="2">
        <f t="shared" si="23"/>
        <v>0.69999999972060323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2171137.56</v>
      </c>
      <c r="D1213" s="1">
        <f>BILANCA!E236</f>
        <v>2349808.7400000002</v>
      </c>
      <c r="E1213" s="1">
        <v>0</v>
      </c>
      <c r="F1213" s="1">
        <v>0</v>
      </c>
      <c r="G1213" s="2">
        <f t="shared" si="22"/>
        <v>1580273.6592000001</v>
      </c>
      <c r="H1213" s="2">
        <f t="shared" si="23"/>
        <v>0.69999999972060323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1399994.2500000002</v>
      </c>
      <c r="D1214" s="1">
        <f>BILANCA!E237</f>
        <v>7660831.6100000003</v>
      </c>
      <c r="E1214" s="1">
        <v>0</v>
      </c>
      <c r="F1214" s="1">
        <v>0</v>
      </c>
      <c r="G1214" s="2">
        <f t="shared" si="22"/>
        <v>3862702.8755700006</v>
      </c>
      <c r="H1214" s="2">
        <f t="shared" si="23"/>
        <v>0.63999999989755452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1112768.6100000001</v>
      </c>
      <c r="D1215" s="1">
        <f>BILANCA!E238</f>
        <v>930815.47</v>
      </c>
      <c r="E1215" s="1">
        <v>0</v>
      </c>
      <c r="F1215" s="1">
        <v>0</v>
      </c>
      <c r="G1215" s="2">
        <f t="shared" si="22"/>
        <v>690060.69559999998</v>
      </c>
      <c r="H1215" s="2">
        <f t="shared" si="23"/>
        <v>0.85999999986961484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1112768.6100000001</v>
      </c>
      <c r="D1216" s="1">
        <f>BILANCA!E239</f>
        <v>930815.47</v>
      </c>
      <c r="E1216" s="1">
        <v>0</v>
      </c>
      <c r="F1216" s="1">
        <v>0</v>
      </c>
      <c r="G1216" s="2">
        <f t="shared" si="22"/>
        <v>693035.09515000007</v>
      </c>
      <c r="H1216" s="2">
        <f t="shared" si="23"/>
        <v>0.85999999986961484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1112768.6100000001</v>
      </c>
      <c r="D1217" s="1">
        <f>BILANCA!E240</f>
        <v>930815.47</v>
      </c>
      <c r="E1217" s="1">
        <v>0</v>
      </c>
      <c r="F1217" s="1">
        <v>0</v>
      </c>
      <c r="G1217" s="2">
        <f t="shared" si="22"/>
        <v>696009.49470000004</v>
      </c>
      <c r="H1217" s="2">
        <f t="shared" si="23"/>
        <v>0.85999999986961484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-18089.459999999963</v>
      </c>
      <c r="D1222" s="1">
        <f>BILANCA!E245</f>
        <v>6485659.5600000005</v>
      </c>
      <c r="E1222" s="1">
        <v>0</v>
      </c>
      <c r="F1222" s="1">
        <v>0</v>
      </c>
      <c r="G1222" s="2">
        <f t="shared" si="22"/>
        <v>3095821.8887399998</v>
      </c>
      <c r="H1222" s="2">
        <f t="shared" si="23"/>
        <v>0.89999999944120646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872640.38</v>
      </c>
      <c r="D1223" s="1">
        <f>BILANCA!E246</f>
        <v>6793138.5700000003</v>
      </c>
      <c r="E1223" s="1">
        <v>0</v>
      </c>
      <c r="F1223" s="1">
        <v>0</v>
      </c>
      <c r="G1223" s="2">
        <f t="shared" si="22"/>
        <v>3470140.2048000004</v>
      </c>
      <c r="H1223" s="2">
        <f t="shared" si="23"/>
        <v>0.80999999970663339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872640.38</v>
      </c>
      <c r="D1224" s="1">
        <f>BILANCA!E247</f>
        <v>6793138.5700000003</v>
      </c>
      <c r="E1224" s="1">
        <v>0</v>
      </c>
      <c r="F1224" s="1">
        <v>0</v>
      </c>
      <c r="G1224" s="2">
        <f t="shared" si="22"/>
        <v>3484599.1223200001</v>
      </c>
      <c r="H1224" s="2">
        <f t="shared" si="23"/>
        <v>0.80999999970663339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890729.84</v>
      </c>
      <c r="D1227" s="1">
        <f>BILANCA!E250</f>
        <v>307479.01</v>
      </c>
      <c r="E1227" s="1">
        <v>0</v>
      </c>
      <c r="F1227" s="1">
        <v>0</v>
      </c>
      <c r="G1227" s="2">
        <f t="shared" si="22"/>
        <v>367387.83783999999</v>
      </c>
      <c r="H1227" s="2">
        <f t="shared" si="23"/>
        <v>0.17000000004190952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890729.84</v>
      </c>
      <c r="D1229" s="1">
        <f>BILANCA!E252</f>
        <v>307479.01</v>
      </c>
      <c r="E1229" s="1">
        <v>0</v>
      </c>
      <c r="F1229" s="1">
        <v>0</v>
      </c>
      <c r="G1229" s="2">
        <f t="shared" si="22"/>
        <v>370399.21356</v>
      </c>
      <c r="H1229" s="2">
        <f t="shared" si="23"/>
        <v>0.17000000004190952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92.98</v>
      </c>
      <c r="D1231" s="1">
        <f>BILANCA!E254</f>
        <v>1610.72</v>
      </c>
      <c r="E1231" s="1">
        <v>0</v>
      </c>
      <c r="F1231" s="1">
        <v>0</v>
      </c>
      <c r="G1231" s="2">
        <f>B1231/1000*C1231+B1231/500*D1231</f>
        <v>821.97615999999994</v>
      </c>
      <c r="H1231" s="2">
        <f>ABS(C1231-ROUND(C1231,0))+ABS(D1231-ROUND(D1231,0))</f>
        <v>0.29999999999996874</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305408.08</v>
      </c>
      <c r="D1232" s="1">
        <f>BILANCA!E255</f>
        <v>245967.3</v>
      </c>
      <c r="E1232" s="1">
        <v>0</v>
      </c>
      <c r="F1232" s="1">
        <v>0</v>
      </c>
      <c r="G1232" s="2">
        <f t="shared" si="22"/>
        <v>198538.32732000001</v>
      </c>
      <c r="H1232" s="2">
        <f t="shared" si="23"/>
        <v>0.38000000000465661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17021338.609999999</v>
      </c>
      <c r="D1236" s="1">
        <f>BILANCA!E259</f>
        <v>16719821.9</v>
      </c>
      <c r="E1236" s="1">
        <v>0</v>
      </c>
      <c r="F1236" s="1">
        <v>0</v>
      </c>
      <c r="G1236" s="2">
        <f t="shared" si="22"/>
        <v>12766628.549729999</v>
      </c>
      <c r="H1236" s="2">
        <f t="shared" si="23"/>
        <v>0.49000000022351742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17021338.609999999</v>
      </c>
      <c r="D1237" s="1">
        <f>BILANCA!E260</f>
        <v>16719821.9</v>
      </c>
      <c r="E1237" s="1">
        <v>0</v>
      </c>
      <c r="F1237" s="1">
        <v>0</v>
      </c>
      <c r="G1237" s="2">
        <f t="shared" si="22"/>
        <v>12817089.53214</v>
      </c>
      <c r="H1237" s="2">
        <f t="shared" si="23"/>
        <v>0.49000000022351742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304029.45</v>
      </c>
      <c r="D1240" s="1">
        <f>BILANCA!E264</f>
        <v>243661.52</v>
      </c>
      <c r="E1240" s="1">
        <v>0</v>
      </c>
      <c r="F1240" s="1">
        <v>0</v>
      </c>
      <c r="G1240" s="2">
        <f t="shared" si="22"/>
        <v>203377.58993000002</v>
      </c>
      <c r="H1240" s="2">
        <f t="shared" si="23"/>
        <v>0.93000000002211891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15895.62</v>
      </c>
      <c r="D1241" s="1">
        <f>BILANCA!E265</f>
        <v>26733.71</v>
      </c>
      <c r="E1241" s="1">
        <v>0</v>
      </c>
      <c r="F1241" s="1">
        <v>0</v>
      </c>
      <c r="G1241" s="2">
        <f t="shared" si="22"/>
        <v>17895.66432</v>
      </c>
      <c r="H1241" s="2">
        <f t="shared" si="23"/>
        <v>0.67000000000007276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37522.720000000001</v>
      </c>
      <c r="D1244" s="1">
        <f>BILANCA!E268</f>
        <v>48739.66</v>
      </c>
      <c r="E1244" s="1">
        <v>0</v>
      </c>
      <c r="F1244" s="1">
        <v>0</v>
      </c>
      <c r="G1244" s="2">
        <f t="shared" si="24"/>
        <v>35235.532440000003</v>
      </c>
      <c r="H1244" s="2">
        <f t="shared" si="23"/>
        <v>0.61999999999534339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8282.3799999999992</v>
      </c>
      <c r="D1245" s="1">
        <f>BILANCA!E269</f>
        <v>10307.52</v>
      </c>
      <c r="E1245" s="1">
        <v>0</v>
      </c>
      <c r="F1245" s="1">
        <v>0</v>
      </c>
      <c r="G1245" s="2">
        <f t="shared" si="24"/>
        <v>7571.1240399999997</v>
      </c>
      <c r="H1245" s="2">
        <f t="shared" si="23"/>
        <v>0.85999999999876309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21.79</v>
      </c>
      <c r="D1247" s="1">
        <f>BILANCA!E271</f>
        <v>21.79</v>
      </c>
      <c r="E1247" s="1">
        <v>0</v>
      </c>
      <c r="F1247" s="1">
        <v>0</v>
      </c>
      <c r="G1247" s="2">
        <f t="shared" si="24"/>
        <v>17.257680000000001</v>
      </c>
      <c r="H1247" s="2">
        <f t="shared" si="23"/>
        <v>0.42000000000000171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t="str">
        <f>BILANCA!E285</f>
        <v xml:space="preserve"> </v>
      </c>
      <c r="E1261" s="1">
        <v>0</v>
      </c>
      <c r="F1261" s="1">
        <v>0</v>
      </c>
      <c r="G1261" s="2" t="e">
        <f t="shared" si="25"/>
        <v>#VALUE!</v>
      </c>
      <c r="H1261" s="2" t="e">
        <f t="shared" si="26"/>
        <v>#VALUE!</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865465.82</v>
      </c>
      <c r="D1263" s="1">
        <f>BILANCA!E287</f>
        <v>1306977.42</v>
      </c>
      <c r="E1263" s="1">
        <v>0</v>
      </c>
      <c r="F1263" s="1">
        <v>0</v>
      </c>
      <c r="G1263" s="2">
        <f t="shared" si="24"/>
        <v>974237.78480000002</v>
      </c>
      <c r="H1263" s="2">
        <f t="shared" si="23"/>
        <v>0.59999999997671694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1220408.6299999999</v>
      </c>
      <c r="D1264" s="1">
        <f>BILANCA!E288</f>
        <v>1266586.8400000001</v>
      </c>
      <c r="E1264" s="1">
        <v>0</v>
      </c>
      <c r="F1264" s="1">
        <v>0</v>
      </c>
      <c r="G1264" s="2">
        <f t="shared" si="24"/>
        <v>1054756.6291100001</v>
      </c>
      <c r="H1264" s="2">
        <f t="shared" si="23"/>
        <v>0.53000000002793968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4498.37</v>
      </c>
      <c r="D1265" s="1">
        <f>BILANCA!E289</f>
        <v>6787.5</v>
      </c>
      <c r="E1265" s="1">
        <v>0</v>
      </c>
      <c r="F1265" s="1">
        <v>0</v>
      </c>
      <c r="G1265" s="2">
        <f t="shared" si="24"/>
        <v>5096.6903399999992</v>
      </c>
      <c r="H1265" s="2">
        <f t="shared" si="23"/>
        <v>0.86999999999989086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6102.14</v>
      </c>
      <c r="D1266" s="1">
        <f>BILANCA!E290</f>
        <v>23526.13</v>
      </c>
      <c r="E1266" s="1">
        <v>0</v>
      </c>
      <c r="F1266" s="1">
        <v>0</v>
      </c>
      <c r="G1266" s="2">
        <f t="shared" si="24"/>
        <v>15042.695199999998</v>
      </c>
      <c r="H1266" s="2">
        <f t="shared" si="23"/>
        <v>0.27000000000134605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95960.91</v>
      </c>
      <c r="D1271" s="1">
        <f>BILANCA!E295</f>
        <v>42026.55</v>
      </c>
      <c r="E1271" s="1">
        <v>0</v>
      </c>
      <c r="F1271" s="1">
        <v>0</v>
      </c>
      <c r="G1271" s="2">
        <f t="shared" si="24"/>
        <v>51844.034879999999</v>
      </c>
      <c r="H1271" s="2">
        <f t="shared" si="23"/>
        <v>0.53999999999359716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15070.3</v>
      </c>
      <c r="D1273" s="1">
        <f>BILANCA!E297</f>
        <v>9725.5300000000007</v>
      </c>
      <c r="E1273" s="1">
        <v>0</v>
      </c>
      <c r="F1273" s="1">
        <v>0</v>
      </c>
      <c r="G1273" s="2">
        <f t="shared" si="24"/>
        <v>10011.1944</v>
      </c>
      <c r="H1273" s="2">
        <f t="shared" si="23"/>
        <v>0.76999999999861757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3392.05</v>
      </c>
      <c r="D1274" s="1">
        <f>BILANCA!E298</f>
        <v>6894.72</v>
      </c>
      <c r="E1274" s="1">
        <v>0</v>
      </c>
      <c r="F1274" s="1">
        <v>0</v>
      </c>
      <c r="G1274" s="2">
        <f t="shared" si="24"/>
        <v>4999.8135899999997</v>
      </c>
      <c r="H1274" s="2">
        <f t="shared" si="23"/>
        <v>0.32999999999992724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118989.99</v>
      </c>
      <c r="D1275" s="1">
        <f>BILANCA!E299</f>
        <v>118989.99</v>
      </c>
      <c r="E1275" s="1">
        <v>0</v>
      </c>
      <c r="F1275" s="1">
        <v>0</v>
      </c>
      <c r="G1275" s="2">
        <f t="shared" si="24"/>
        <v>104235.23124000001</v>
      </c>
      <c r="H1275" s="2">
        <f t="shared" si="23"/>
        <v>1.9999999989522621E-2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34667.39</v>
      </c>
      <c r="D1278" s="1">
        <f>BILANCA!E302</f>
        <v>46526.14</v>
      </c>
      <c r="E1278" s="1">
        <v>0</v>
      </c>
      <c r="F1278" s="1">
        <v>0</v>
      </c>
      <c r="G1278" s="2">
        <f t="shared" si="24"/>
        <v>37677.302649999998</v>
      </c>
      <c r="H1278" s="2">
        <f t="shared" si="23"/>
        <v>0.52999999999883585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11114860.58</v>
      </c>
      <c r="D1408" s="1">
        <f>'RAS-funkcijski'!E114</f>
        <v>12208458.029999999</v>
      </c>
      <c r="E1408" s="1">
        <v>0</v>
      </c>
      <c r="F1408" s="1">
        <v>0</v>
      </c>
      <c r="G1408" s="2">
        <f t="shared" si="24"/>
        <v>3908495.4304</v>
      </c>
      <c r="H1408" s="2">
        <f t="shared" si="27"/>
        <v>0.44999999925494194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11114860.58</v>
      </c>
      <c r="D1416" s="1">
        <f>'RAS-funkcijski'!E122</f>
        <v>12208458.029999999</v>
      </c>
      <c r="E1416" s="1">
        <v>0</v>
      </c>
      <c r="F1416" s="1">
        <v>0</v>
      </c>
      <c r="G1416" s="2">
        <f t="shared" si="24"/>
        <v>4192749.6435199999</v>
      </c>
      <c r="H1416" s="2">
        <f t="shared" si="27"/>
        <v>0.44999999925494194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11114860.58</v>
      </c>
      <c r="D1418" s="1">
        <f>'RAS-funkcijski'!E124</f>
        <v>12208458.029999999</v>
      </c>
      <c r="E1418" s="1">
        <v>0</v>
      </c>
      <c r="F1418" s="1">
        <v>0</v>
      </c>
      <c r="G1418" s="2">
        <f t="shared" si="24"/>
        <v>4263813.1968</v>
      </c>
      <c r="H1418" s="2">
        <f t="shared" si="27"/>
        <v>0.44999999925494194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11114860.58</v>
      </c>
      <c r="D1435" s="13">
        <f>'RAS-funkcijski'!E141</f>
        <v>12208458.029999999</v>
      </c>
      <c r="E1435" s="13">
        <v>0</v>
      </c>
      <c r="F1435" s="13">
        <v>0</v>
      </c>
      <c r="G1435" s="14">
        <f t="shared" si="24"/>
        <v>4867853.3996800007</v>
      </c>
      <c r="H1435" s="14">
        <f t="shared" si="27"/>
        <v>0.44999999925494194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995.5</v>
      </c>
      <c r="E1436" s="6">
        <v>0</v>
      </c>
      <c r="F1436" s="6">
        <v>0</v>
      </c>
      <c r="G1436" s="7">
        <f t="shared" si="24"/>
        <v>1.9910000000000001</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995.5</v>
      </c>
      <c r="E1453" s="1">
        <v>0</v>
      </c>
      <c r="F1453" s="1">
        <v>0</v>
      </c>
      <c r="G1453" s="2">
        <f t="shared" si="24"/>
        <v>35.837999999999994</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995.5</v>
      </c>
      <c r="E1461" s="1">
        <v>0</v>
      </c>
      <c r="F1461" s="1">
        <v>0</v>
      </c>
      <c r="G1461" s="2">
        <f t="shared" si="24"/>
        <v>51.765999999999998</v>
      </c>
      <c r="H1461" s="2">
        <f t="shared" si="27"/>
        <v>0.5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995.5</v>
      </c>
      <c r="E1467" s="1">
        <v>0</v>
      </c>
      <c r="F1467" s="1">
        <v>0</v>
      </c>
      <c r="G1467" s="2">
        <f t="shared" si="24"/>
        <v>63.712000000000003</v>
      </c>
      <c r="H1467" s="2">
        <f t="shared" si="27"/>
        <v>0.5</v>
      </c>
      <c r="I1467" s="10">
        <f t="shared" si="31"/>
        <v>31.856000000000002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2096474.96</v>
      </c>
      <c r="D1480" s="6"/>
      <c r="E1480" s="6">
        <v>0</v>
      </c>
      <c r="F1480" s="6">
        <v>0</v>
      </c>
      <c r="G1480" s="7">
        <f t="shared" ref="G1480:G1580" si="34">B1480/1000*C1480</f>
        <v>2096.47496</v>
      </c>
      <c r="H1480" s="7">
        <f t="shared" ref="H1480:H1580" si="35">ABS(C1480-ROUND(C1480,0))</f>
        <v>4.0000000037252903E-2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13033442.870000001</v>
      </c>
      <c r="D1481" s="1">
        <v>0</v>
      </c>
      <c r="E1481" s="1">
        <v>0</v>
      </c>
      <c r="F1481" s="1">
        <v>0</v>
      </c>
      <c r="G1481" s="2">
        <f t="shared" si="34"/>
        <v>26066.885740000002</v>
      </c>
      <c r="H1481" s="2">
        <f t="shared" si="35"/>
        <v>0.12999999895691872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713086.5</v>
      </c>
      <c r="D1482" s="1">
        <v>0</v>
      </c>
      <c r="E1482" s="1">
        <v>0</v>
      </c>
      <c r="F1482" s="1">
        <v>0</v>
      </c>
      <c r="G1482" s="2">
        <f t="shared" si="34"/>
        <v>2139.2595000000001</v>
      </c>
      <c r="H1482" s="2">
        <f t="shared" si="35"/>
        <v>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12029995.220000001</v>
      </c>
      <c r="D1483" s="1">
        <v>0</v>
      </c>
      <c r="E1483" s="1">
        <v>0</v>
      </c>
      <c r="F1483" s="1">
        <v>0</v>
      </c>
      <c r="G1483" s="2">
        <f t="shared" si="34"/>
        <v>48119.980880000003</v>
      </c>
      <c r="H1483" s="2">
        <f t="shared" si="35"/>
        <v>0.22000000067055225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8942751.8399999999</v>
      </c>
      <c r="D1484" s="1">
        <v>0</v>
      </c>
      <c r="E1484" s="1">
        <v>0</v>
      </c>
      <c r="F1484" s="1">
        <v>0</v>
      </c>
      <c r="G1484" s="2">
        <f t="shared" si="34"/>
        <v>44713.7592</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2800208.16</v>
      </c>
      <c r="D1485" s="1">
        <v>0</v>
      </c>
      <c r="E1485" s="1">
        <v>0</v>
      </c>
      <c r="F1485" s="1">
        <v>0</v>
      </c>
      <c r="G1485" s="2">
        <f t="shared" si="34"/>
        <v>16801.248960000001</v>
      </c>
      <c r="H1485" s="2">
        <f t="shared" si="35"/>
        <v>0.16000000014901161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6317.89</v>
      </c>
      <c r="D1486" s="1">
        <v>0</v>
      </c>
      <c r="E1486" s="1">
        <v>0</v>
      </c>
      <c r="F1486" s="1">
        <v>0</v>
      </c>
      <c r="G1486" s="2">
        <f t="shared" si="34"/>
        <v>44.225230000000003</v>
      </c>
      <c r="H1486" s="2">
        <f t="shared" si="35"/>
        <v>0.10999999999967258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106.17</v>
      </c>
      <c r="D1489" s="1">
        <v>0</v>
      </c>
      <c r="E1489" s="1">
        <v>0</v>
      </c>
      <c r="F1489" s="1">
        <v>0</v>
      </c>
      <c r="G1489" s="2">
        <f t="shared" si="34"/>
        <v>1.0617000000000001</v>
      </c>
      <c r="H1489" s="2">
        <f t="shared" si="35"/>
        <v>0.17000000000000171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280611.15999999997</v>
      </c>
      <c r="D1491" s="1">
        <v>0</v>
      </c>
      <c r="E1491" s="1">
        <v>0</v>
      </c>
      <c r="F1491" s="1">
        <v>0</v>
      </c>
      <c r="G1491" s="2">
        <f t="shared" si="34"/>
        <v>3367.3339199999996</v>
      </c>
      <c r="H1491" s="2">
        <f t="shared" si="35"/>
        <v>0.15999999997438863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290361.15000000002</v>
      </c>
      <c r="D1492" s="1">
        <v>0</v>
      </c>
      <c r="E1492" s="1">
        <v>0</v>
      </c>
      <c r="F1492" s="1">
        <v>0</v>
      </c>
      <c r="G1492" s="2">
        <f t="shared" si="34"/>
        <v>3774.6949500000001</v>
      </c>
      <c r="H1492" s="2">
        <f t="shared" si="35"/>
        <v>0.15000000002328306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12526039.939999999</v>
      </c>
      <c r="D1499" s="1">
        <v>0</v>
      </c>
      <c r="E1499" s="1">
        <v>0</v>
      </c>
      <c r="F1499" s="1">
        <v>0</v>
      </c>
      <c r="G1499" s="2">
        <f t="shared" si="34"/>
        <v>250520.79879999999</v>
      </c>
      <c r="H1499" s="2">
        <f t="shared" si="35"/>
        <v>6.0000000521540642E-2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219977.42</v>
      </c>
      <c r="D1500" s="1">
        <v>0</v>
      </c>
      <c r="E1500" s="1">
        <v>0</v>
      </c>
      <c r="F1500" s="1">
        <v>0</v>
      </c>
      <c r="G1500" s="2">
        <f t="shared" si="34"/>
        <v>4619.5258200000007</v>
      </c>
      <c r="H1500" s="2">
        <f t="shared" si="35"/>
        <v>0.42000000001280569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12035414.49</v>
      </c>
      <c r="D1501" s="1">
        <v>0</v>
      </c>
      <c r="E1501" s="1">
        <v>0</v>
      </c>
      <c r="F1501" s="1">
        <v>0</v>
      </c>
      <c r="G1501" s="2">
        <f t="shared" si="34"/>
        <v>264779.11877999996</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8858541.1500000004</v>
      </c>
      <c r="D1502" s="1">
        <v>0</v>
      </c>
      <c r="E1502" s="1">
        <v>0</v>
      </c>
      <c r="F1502" s="1">
        <v>0</v>
      </c>
      <c r="G1502" s="2">
        <f t="shared" si="34"/>
        <v>203746.44645000002</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2835469.46</v>
      </c>
      <c r="D1503" s="1">
        <v>0</v>
      </c>
      <c r="E1503" s="1">
        <v>0</v>
      </c>
      <c r="F1503" s="1">
        <v>0</v>
      </c>
      <c r="G1503" s="2">
        <f t="shared" si="34"/>
        <v>68051.267040000006</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6362.15</v>
      </c>
      <c r="D1504" s="1">
        <v>0</v>
      </c>
      <c r="E1504" s="1">
        <v>0</v>
      </c>
      <c r="F1504" s="1">
        <v>0</v>
      </c>
      <c r="G1504" s="2">
        <f t="shared" si="34"/>
        <v>159.05375000000001</v>
      </c>
      <c r="H1504" s="2">
        <f t="shared" si="35"/>
        <v>0.1499999999996362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106.17</v>
      </c>
      <c r="D1507" s="1">
        <v>0</v>
      </c>
      <c r="E1507" s="1">
        <v>0</v>
      </c>
      <c r="F1507" s="1">
        <v>0</v>
      </c>
      <c r="G1507" s="2">
        <f t="shared" si="34"/>
        <v>2.9727600000000001</v>
      </c>
      <c r="H1507" s="2">
        <f t="shared" si="35"/>
        <v>0.17000000000000171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334935.56</v>
      </c>
      <c r="D1509" s="1">
        <v>0</v>
      </c>
      <c r="E1509" s="1">
        <v>0</v>
      </c>
      <c r="F1509" s="1">
        <v>0</v>
      </c>
      <c r="G1509" s="2">
        <f t="shared" si="34"/>
        <v>10048.066799999999</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270648.03000000003</v>
      </c>
      <c r="D1510" s="1">
        <v>0</v>
      </c>
      <c r="E1510" s="1">
        <v>0</v>
      </c>
      <c r="F1510" s="1">
        <v>0</v>
      </c>
      <c r="G1510" s="2">
        <f t="shared" si="34"/>
        <v>8390.0889300000017</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2603877.8900000025</v>
      </c>
      <c r="D1517" s="1">
        <v>0</v>
      </c>
      <c r="E1517" s="1">
        <v>0</v>
      </c>
      <c r="F1517" s="1">
        <v>0</v>
      </c>
      <c r="G1517" s="2">
        <f t="shared" si="34"/>
        <v>98947.359820000085</v>
      </c>
      <c r="H1517" s="2">
        <f t="shared" si="35"/>
        <v>0.1099999975413084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1313764.9200000002</v>
      </c>
      <c r="D1518" s="1">
        <v>0</v>
      </c>
      <c r="E1518" s="1">
        <v>0</v>
      </c>
      <c r="F1518" s="1">
        <v>0</v>
      </c>
      <c r="G1518" s="2">
        <f t="shared" si="34"/>
        <v>51236.831880000005</v>
      </c>
      <c r="H1518" s="2">
        <f t="shared" si="35"/>
        <v>7.9999999841675162E-2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1300032.6200000001</v>
      </c>
      <c r="D1519" s="1">
        <v>0</v>
      </c>
      <c r="E1519" s="1">
        <v>0</v>
      </c>
      <c r="F1519" s="1">
        <v>0</v>
      </c>
      <c r="G1519" s="2">
        <f t="shared" si="34"/>
        <v>52001.304800000005</v>
      </c>
      <c r="H1519" s="2">
        <f t="shared" si="35"/>
        <v>0.37999999988824129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863.19</v>
      </c>
      <c r="D1520" s="1">
        <v>0</v>
      </c>
      <c r="E1520" s="1">
        <v>0</v>
      </c>
      <c r="F1520" s="1">
        <v>0</v>
      </c>
      <c r="G1520" s="2">
        <f t="shared" si="34"/>
        <v>35.390790000000003</v>
      </c>
      <c r="H1520" s="2">
        <f t="shared" si="35"/>
        <v>0.19000000000005457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2025</v>
      </c>
      <c r="D1521" s="1">
        <v>0</v>
      </c>
      <c r="E1521" s="1">
        <v>0</v>
      </c>
      <c r="F1521" s="1">
        <v>0</v>
      </c>
      <c r="G1521" s="2">
        <f t="shared" si="34"/>
        <v>85.050000000000011</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447708.3</v>
      </c>
      <c r="D1522" s="1">
        <v>0</v>
      </c>
      <c r="E1522" s="1">
        <v>0</v>
      </c>
      <c r="F1522" s="1">
        <v>0</v>
      </c>
      <c r="G1522" s="2">
        <f t="shared" si="34"/>
        <v>19251.456899999997</v>
      </c>
      <c r="H1522" s="2">
        <f t="shared" si="35"/>
        <v>0.29999999998835847</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849436.13</v>
      </c>
      <c r="D1523" s="1">
        <v>0</v>
      </c>
      <c r="E1523" s="1">
        <v>0</v>
      </c>
      <c r="F1523" s="1">
        <v>0</v>
      </c>
      <c r="G1523" s="2">
        <f t="shared" si="34"/>
        <v>37375.189719999995</v>
      </c>
      <c r="H1523" s="2">
        <f t="shared" si="35"/>
        <v>0.13000000000465661</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6944.8</v>
      </c>
      <c r="D1524" s="1">
        <v>0</v>
      </c>
      <c r="E1524" s="1">
        <v>0</v>
      </c>
      <c r="F1524" s="1">
        <v>0</v>
      </c>
      <c r="G1524" s="2">
        <f t="shared" si="34"/>
        <v>312.51600000000002</v>
      </c>
      <c r="H1524" s="2">
        <f t="shared" si="35"/>
        <v>0.1999999999998181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6944.8</v>
      </c>
      <c r="D1530" s="1">
        <v>0</v>
      </c>
      <c r="E1530" s="1">
        <v>0</v>
      </c>
      <c r="F1530" s="1">
        <v>0</v>
      </c>
      <c r="G1530" s="2">
        <f t="shared" si="34"/>
        <v>354.1848</v>
      </c>
      <c r="H1530" s="2">
        <f t="shared" si="35"/>
        <v>0.1999999999998181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6944.8</v>
      </c>
      <c r="D1531" s="1">
        <v>0</v>
      </c>
      <c r="E1531" s="1">
        <v>0</v>
      </c>
      <c r="F1531" s="1">
        <v>0</v>
      </c>
      <c r="G1531" s="2">
        <f t="shared" si="34"/>
        <v>361.12959999999998</v>
      </c>
      <c r="H1531" s="2">
        <f t="shared" si="35"/>
        <v>0.1999999999998181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6787.5</v>
      </c>
      <c r="D1565" s="1">
        <v>0</v>
      </c>
      <c r="E1565" s="1">
        <v>0</v>
      </c>
      <c r="F1565" s="1">
        <v>0</v>
      </c>
      <c r="G1565" s="2">
        <f t="shared" si="34"/>
        <v>583.72499999999991</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6787.5</v>
      </c>
      <c r="D1566" s="1">
        <v>0</v>
      </c>
      <c r="E1566" s="1">
        <v>0</v>
      </c>
      <c r="F1566" s="1">
        <v>0</v>
      </c>
      <c r="G1566" s="2">
        <f t="shared" si="34"/>
        <v>590.51249999999993</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1290112.9699999997</v>
      </c>
      <c r="D1576" s="1">
        <v>0</v>
      </c>
      <c r="E1576" s="1">
        <v>0</v>
      </c>
      <c r="F1576" s="1">
        <v>0</v>
      </c>
      <c r="G1576" s="2">
        <f t="shared" si="34"/>
        <v>125140.95808999999</v>
      </c>
      <c r="H1576" s="2">
        <f t="shared" si="35"/>
        <v>3.0000000260770321E-2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538660.35</v>
      </c>
      <c r="D1577" s="1">
        <v>0</v>
      </c>
      <c r="E1577" s="1">
        <v>0</v>
      </c>
      <c r="F1577" s="1">
        <v>0</v>
      </c>
      <c r="G1577" s="2">
        <f t="shared" si="34"/>
        <v>52788.7143</v>
      </c>
      <c r="H1577" s="2">
        <f t="shared" si="35"/>
        <v>0.34999999997671694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727926.49</v>
      </c>
      <c r="D1578" s="1">
        <v>0</v>
      </c>
      <c r="E1578" s="1">
        <v>0</v>
      </c>
      <c r="F1578" s="1">
        <v>0</v>
      </c>
      <c r="G1578" s="2">
        <f t="shared" si="34"/>
        <v>72064.722510000007</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23526.13</v>
      </c>
      <c r="D1579" s="1">
        <v>0</v>
      </c>
      <c r="E1579" s="1">
        <v>0</v>
      </c>
      <c r="F1579" s="1">
        <v>0</v>
      </c>
      <c r="G1579" s="2">
        <f t="shared" si="34"/>
        <v>2352.6130000000003</v>
      </c>
      <c r="H1579" s="2">
        <f t="shared" si="35"/>
        <v>0.13000000000101863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22451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11748059.639999999</v>
      </c>
      <c r="I16" s="170">
        <f>'PR-RAS'!E6</f>
        <v>18709539.32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10834599.069999998</v>
      </c>
      <c r="I17" s="170">
        <f>'PR-RAS'!E151</f>
        <v>11924848.100000001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6485659.5599999987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18089.459999999497</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1116850.7</v>
      </c>
      <c r="I20" s="173">
        <f>BILANCA!E7</f>
        <v>948259.96000000043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4550756.0699999994</v>
      </c>
      <c r="I21" s="175">
        <f>BILANCA!E68</f>
        <v>11666258.280000001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4267612.5199999996</v>
      </c>
      <c r="I22" s="175">
        <f>BILANCA!E176</f>
        <v>4953686.63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1399994.2500000002</v>
      </c>
      <c r="I23" s="177">
        <f>BILANCA!E237</f>
        <v>7660831.6100000003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11114860.58</v>
      </c>
      <c r="I27" s="175">
        <f>'RAS-funkcijski'!E114</f>
        <v>12208458.029999999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11114860.58</v>
      </c>
      <c r="I28" s="179">
        <f>'RAS-funkcijski'!E141</f>
        <v>12208458.029999999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995.5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995.5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2096474.96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2603877.8900000025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1313764.9200000002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1290112.9699999997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3"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11748059.639999999</v>
      </c>
      <c r="E6" s="51">
        <f>E7+E44+E50+E82+E106+E124+E133+E139</f>
        <v>18709539.32</v>
      </c>
      <c r="F6" s="52">
        <f t="shared" ref="F6:F131" si="0">IF(D6&lt;&gt;0,IF(E6/D6&gt;=100,"&gt;&gt;100",E6/D6*100),"-")</f>
        <v>159.25642100332411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1934761.5</v>
      </c>
      <c r="E50" s="51">
        <f>E51+E54+E59+E62+E65+E68+E71+E74+E77</f>
        <v>7386798.54</v>
      </c>
      <c r="F50" s="52">
        <f t="shared" si="0"/>
        <v>381.79375287341617</v>
      </c>
    </row>
    <row r="51" spans="1:6" ht="12.75" customHeight="1" x14ac:dyDescent="0.2">
      <c r="A51" s="53">
        <v>631</v>
      </c>
      <c r="B51" s="86" t="s">
        <v>148</v>
      </c>
      <c r="C51" s="50" t="s">
        <v>149</v>
      </c>
      <c r="D51" s="51">
        <f t="shared" ref="D51:E51" si="10">D52+D53</f>
        <v>15000</v>
      </c>
      <c r="E51" s="51">
        <f t="shared" si="10"/>
        <v>10000</v>
      </c>
      <c r="F51" s="52">
        <f t="shared" si="0"/>
        <v>66.666666666666657</v>
      </c>
    </row>
    <row r="52" spans="1:6" ht="12.75" customHeight="1" x14ac:dyDescent="0.2">
      <c r="A52" s="53">
        <v>6311</v>
      </c>
      <c r="B52" s="86" t="s">
        <v>150</v>
      </c>
      <c r="C52" s="50" t="s">
        <v>151</v>
      </c>
      <c r="D52" s="242">
        <v>15000</v>
      </c>
      <c r="E52" s="242">
        <v>10000</v>
      </c>
      <c r="F52" s="52">
        <f t="shared" si="0"/>
        <v>66.666666666666657</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307329.28999999998</v>
      </c>
      <c r="E54" s="51">
        <f t="shared" si="11"/>
        <v>6448818.3200000003</v>
      </c>
      <c r="F54" s="52">
        <f t="shared" si="0"/>
        <v>2098.3415931491595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307329.28999999998</v>
      </c>
      <c r="E57" s="242">
        <v>6448818.3200000003</v>
      </c>
      <c r="F57" s="52">
        <f t="shared" si="0"/>
        <v>2098.3415931491595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5536.52</v>
      </c>
      <c r="E68" s="51">
        <f t="shared" si="15"/>
        <v>8315</v>
      </c>
      <c r="F68" s="52">
        <f t="shared" si="0"/>
        <v>150.18459248769983</v>
      </c>
    </row>
    <row r="69" spans="1:6" ht="12.75" customHeight="1" x14ac:dyDescent="0.2">
      <c r="A69" s="53" t="s">
        <v>184</v>
      </c>
      <c r="B69" s="85" t="s">
        <v>185</v>
      </c>
      <c r="C69" s="50" t="s">
        <v>184</v>
      </c>
      <c r="D69" s="242">
        <v>5536.52</v>
      </c>
      <c r="E69" s="242">
        <v>8315</v>
      </c>
      <c r="F69" s="52">
        <f t="shared" si="0"/>
        <v>150.18459248769983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572655.71</v>
      </c>
      <c r="E74" s="51">
        <f t="shared" si="17"/>
        <v>47361.63</v>
      </c>
      <c r="F74" s="52">
        <f t="shared" si="0"/>
        <v>8.2705243609637638</v>
      </c>
    </row>
    <row r="75" spans="1:6" ht="12.75" customHeight="1" x14ac:dyDescent="0.2">
      <c r="A75" s="53" t="s">
        <v>196</v>
      </c>
      <c r="B75" s="85" t="s">
        <v>197</v>
      </c>
      <c r="C75" s="50" t="s">
        <v>196</v>
      </c>
      <c r="D75" s="242">
        <v>572655.71</v>
      </c>
      <c r="E75" s="242">
        <v>47361.63</v>
      </c>
      <c r="F75" s="52">
        <f t="shared" si="0"/>
        <v>8.2705243609637638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1034239.98</v>
      </c>
      <c r="E77" s="51">
        <f t="shared" si="18"/>
        <v>872303.59000000008</v>
      </c>
      <c r="F77" s="52">
        <f t="shared" si="0"/>
        <v>84.342474364605408</v>
      </c>
    </row>
    <row r="78" spans="1:6" ht="12.75" customHeight="1" x14ac:dyDescent="0.2">
      <c r="A78" s="53">
        <v>6391</v>
      </c>
      <c r="B78" s="85" t="s">
        <v>202</v>
      </c>
      <c r="C78" s="50" t="s">
        <v>203</v>
      </c>
      <c r="D78" s="242">
        <v>553212.92000000004</v>
      </c>
      <c r="E78" s="242">
        <v>702258.28</v>
      </c>
      <c r="F78" s="52">
        <f t="shared" si="0"/>
        <v>126.94177135270085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442039.74</v>
      </c>
      <c r="E80" s="242">
        <v>170045.31</v>
      </c>
      <c r="F80" s="52">
        <f t="shared" si="0"/>
        <v>38.468330924273914</v>
      </c>
    </row>
    <row r="81" spans="1:6" ht="24" x14ac:dyDescent="0.2">
      <c r="A81" s="53">
        <v>6394</v>
      </c>
      <c r="B81" s="85" t="s">
        <v>208</v>
      </c>
      <c r="C81" s="50" t="s">
        <v>209</v>
      </c>
      <c r="D81" s="242">
        <v>38987.32</v>
      </c>
      <c r="E81" s="242"/>
      <c r="F81" s="52">
        <f t="shared" si="0"/>
        <v>0</v>
      </c>
    </row>
    <row r="82" spans="1:6" ht="12.75" customHeight="1" x14ac:dyDescent="0.2">
      <c r="A82" s="53">
        <v>64</v>
      </c>
      <c r="B82" s="85" t="s">
        <v>210</v>
      </c>
      <c r="C82" s="50" t="s">
        <v>211</v>
      </c>
      <c r="D82" s="51">
        <f t="shared" ref="D82:E82" si="19">D83+D91+D98</f>
        <v>599.39</v>
      </c>
      <c r="E82" s="51">
        <f t="shared" si="19"/>
        <v>52.71</v>
      </c>
      <c r="F82" s="52">
        <f t="shared" si="0"/>
        <v>8.7939405061812845</v>
      </c>
    </row>
    <row r="83" spans="1:6" ht="12.75" customHeight="1" x14ac:dyDescent="0.2">
      <c r="A83" s="53">
        <v>641</v>
      </c>
      <c r="B83" s="85" t="s">
        <v>212</v>
      </c>
      <c r="C83" s="50" t="s">
        <v>213</v>
      </c>
      <c r="D83" s="51">
        <f t="shared" ref="D83:E83" si="20">SUM(D84:D90)</f>
        <v>599.39</v>
      </c>
      <c r="E83" s="51">
        <f t="shared" si="20"/>
        <v>52.71</v>
      </c>
      <c r="F83" s="52">
        <f t="shared" si="0"/>
        <v>8.7939405061812845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2.86</v>
      </c>
      <c r="E85" s="242">
        <v>27.98</v>
      </c>
      <c r="F85" s="52">
        <f t="shared" si="0"/>
        <v>978.32167832167829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596.53</v>
      </c>
      <c r="E87" s="242">
        <v>24.73</v>
      </c>
      <c r="F87" s="52">
        <f t="shared" si="0"/>
        <v>4.145642297956516</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3312697.61</v>
      </c>
      <c r="E106" s="51">
        <f t="shared" si="23"/>
        <v>3644151.44</v>
      </c>
      <c r="F106" s="52">
        <f t="shared" si="0"/>
        <v>110.00555646852415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3312697.61</v>
      </c>
      <c r="E112" s="51">
        <f t="shared" si="25"/>
        <v>3644151.44</v>
      </c>
      <c r="F112" s="52">
        <f t="shared" si="0"/>
        <v>110.00555646852415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3312697.61</v>
      </c>
      <c r="E117" s="242">
        <v>3644151.44</v>
      </c>
      <c r="F117" s="52">
        <f t="shared" si="0"/>
        <v>110.00555646852415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732442.19</v>
      </c>
      <c r="E124" s="51">
        <f t="shared" si="27"/>
        <v>406812.56</v>
      </c>
      <c r="F124" s="52">
        <f t="shared" si="0"/>
        <v>55.541934306105446</v>
      </c>
    </row>
    <row r="125" spans="1:6" ht="12.75" customHeight="1" x14ac:dyDescent="0.2">
      <c r="A125" s="53">
        <v>661</v>
      </c>
      <c r="B125" s="86" t="s">
        <v>296</v>
      </c>
      <c r="C125" s="50" t="s">
        <v>297</v>
      </c>
      <c r="D125" s="51">
        <f t="shared" ref="D125:E125" si="28">SUM(D126:D127)</f>
        <v>562651.31999999995</v>
      </c>
      <c r="E125" s="51">
        <f t="shared" si="28"/>
        <v>257348</v>
      </c>
      <c r="F125" s="52">
        <f t="shared" si="0"/>
        <v>45.738451302309215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562651.31999999995</v>
      </c>
      <c r="E127" s="242">
        <v>257348</v>
      </c>
      <c r="F127" s="52">
        <f t="shared" si="0"/>
        <v>45.738451302309215</v>
      </c>
    </row>
    <row r="128" spans="1:6" ht="24" x14ac:dyDescent="0.2">
      <c r="A128" s="53">
        <v>663</v>
      </c>
      <c r="B128" s="231" t="s">
        <v>302</v>
      </c>
      <c r="C128" s="50" t="s">
        <v>303</v>
      </c>
      <c r="D128" s="51">
        <f t="shared" ref="D128:E128" si="29">SUM(D129:D132)</f>
        <v>169790.87</v>
      </c>
      <c r="E128" s="51">
        <f t="shared" si="29"/>
        <v>149464.56</v>
      </c>
      <c r="F128" s="52">
        <f t="shared" si="0"/>
        <v>88.028620149010379</v>
      </c>
    </row>
    <row r="129" spans="1:6" ht="12.75" customHeight="1" x14ac:dyDescent="0.2">
      <c r="A129" s="53">
        <v>6631</v>
      </c>
      <c r="B129" s="86" t="s">
        <v>304</v>
      </c>
      <c r="C129" s="50" t="s">
        <v>305</v>
      </c>
      <c r="D129" s="242">
        <v>165687.85999999999</v>
      </c>
      <c r="E129" s="242">
        <v>144549.51</v>
      </c>
      <c r="F129" s="52">
        <f t="shared" si="0"/>
        <v>87.242064687177461</v>
      </c>
    </row>
    <row r="130" spans="1:6" ht="12.75" customHeight="1" x14ac:dyDescent="0.2">
      <c r="A130" s="53">
        <v>6632</v>
      </c>
      <c r="B130" s="232" t="s">
        <v>306</v>
      </c>
      <c r="C130" s="50" t="s">
        <v>307</v>
      </c>
      <c r="D130" s="242">
        <v>4103.01</v>
      </c>
      <c r="E130" s="242">
        <v>4915.05</v>
      </c>
      <c r="F130" s="52">
        <f t="shared" si="0"/>
        <v>119.7913239304803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5767558.9400000004</v>
      </c>
      <c r="E133" s="51">
        <f t="shared" si="30"/>
        <v>7271723.9400000004</v>
      </c>
      <c r="F133" s="52">
        <f t="shared" ref="F133:F223" si="31">IF(D133&lt;&gt;0,IF(E133/D133&gt;=100,"&gt;&gt;100",E133/D133*100),"-")</f>
        <v>126.0797508208906</v>
      </c>
    </row>
    <row r="134" spans="1:6" ht="24" x14ac:dyDescent="0.2">
      <c r="A134" s="53">
        <v>671</v>
      </c>
      <c r="B134" s="232" t="s">
        <v>314</v>
      </c>
      <c r="C134" s="50" t="s">
        <v>315</v>
      </c>
      <c r="D134" s="51">
        <f t="shared" ref="D134:E134" si="32">SUM(D135:D137)</f>
        <v>5767558.9400000004</v>
      </c>
      <c r="E134" s="51">
        <f t="shared" si="32"/>
        <v>7271723.9400000004</v>
      </c>
      <c r="F134" s="52">
        <f t="shared" si="31"/>
        <v>126.0797508208906</v>
      </c>
    </row>
    <row r="135" spans="1:6" ht="12.75" customHeight="1" x14ac:dyDescent="0.2">
      <c r="A135" s="53">
        <v>6711</v>
      </c>
      <c r="B135" s="85" t="s">
        <v>316</v>
      </c>
      <c r="C135" s="50" t="s">
        <v>317</v>
      </c>
      <c r="D135" s="242">
        <v>5767558.9400000004</v>
      </c>
      <c r="E135" s="242">
        <v>7271723.9400000004</v>
      </c>
      <c r="F135" s="52">
        <f t="shared" si="31"/>
        <v>126.0797508208906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0.01</v>
      </c>
      <c r="E139" s="51">
        <f t="shared" si="33"/>
        <v>0.13</v>
      </c>
      <c r="F139" s="52">
        <f t="shared" si="31"/>
        <v>1300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0.01</v>
      </c>
      <c r="E150" s="242">
        <v>0.13</v>
      </c>
      <c r="F150" s="52">
        <f t="shared" si="31"/>
        <v>1300</v>
      </c>
    </row>
    <row r="151" spans="1:6" ht="12.75" customHeight="1" x14ac:dyDescent="0.2">
      <c r="A151" s="53">
        <v>3</v>
      </c>
      <c r="B151" s="85" t="s">
        <v>348</v>
      </c>
      <c r="C151" s="50" t="s">
        <v>56</v>
      </c>
      <c r="D151" s="51">
        <f t="shared" ref="D151:E151" si="35">D152+D163+D196+D215+D224+D252+D263</f>
        <v>10834599.069999998</v>
      </c>
      <c r="E151" s="51">
        <f t="shared" si="35"/>
        <v>11924848.100000001</v>
      </c>
      <c r="F151" s="52">
        <f t="shared" si="31"/>
        <v>110.06266150649544</v>
      </c>
    </row>
    <row r="152" spans="1:6" ht="12.75" customHeight="1" x14ac:dyDescent="0.2">
      <c r="A152" s="53">
        <v>31</v>
      </c>
      <c r="B152" s="85" t="s">
        <v>349</v>
      </c>
      <c r="C152" s="50" t="s">
        <v>350</v>
      </c>
      <c r="D152" s="51">
        <f t="shared" ref="D152:E152" si="36">D153+D158+D159</f>
        <v>7691179.1199999992</v>
      </c>
      <c r="E152" s="51">
        <f t="shared" si="36"/>
        <v>8814485.4000000004</v>
      </c>
      <c r="F152" s="52">
        <f t="shared" si="31"/>
        <v>114.60512442206652</v>
      </c>
    </row>
    <row r="153" spans="1:6" ht="12.75" customHeight="1" x14ac:dyDescent="0.2">
      <c r="A153" s="53">
        <v>311</v>
      </c>
      <c r="B153" s="85" t="s">
        <v>351</v>
      </c>
      <c r="C153" s="50" t="s">
        <v>352</v>
      </c>
      <c r="D153" s="51">
        <f t="shared" ref="D153:E153" si="37">SUM(D154:D157)</f>
        <v>6139458.9399999995</v>
      </c>
      <c r="E153" s="51">
        <f t="shared" si="37"/>
        <v>7016476.3600000003</v>
      </c>
      <c r="F153" s="52">
        <f t="shared" si="31"/>
        <v>114.28493013099296</v>
      </c>
    </row>
    <row r="154" spans="1:6" ht="12.75" customHeight="1" x14ac:dyDescent="0.2">
      <c r="A154" s="53">
        <v>3111</v>
      </c>
      <c r="B154" s="85" t="s">
        <v>353</v>
      </c>
      <c r="C154" s="50" t="s">
        <v>354</v>
      </c>
      <c r="D154" s="242">
        <v>6091824.9199999999</v>
      </c>
      <c r="E154" s="242">
        <v>6981819.6100000003</v>
      </c>
      <c r="F154" s="52">
        <f t="shared" si="31"/>
        <v>114.60965641146497</v>
      </c>
    </row>
    <row r="155" spans="1:6" ht="12.75" customHeight="1" x14ac:dyDescent="0.2">
      <c r="A155" s="53">
        <v>3112</v>
      </c>
      <c r="B155" s="85" t="s">
        <v>355</v>
      </c>
      <c r="C155" s="50" t="s">
        <v>356</v>
      </c>
      <c r="D155" s="242">
        <v>5030.3599999999997</v>
      </c>
      <c r="E155" s="242">
        <v>4971.63</v>
      </c>
      <c r="F155" s="52">
        <f t="shared" si="31"/>
        <v>98.832489126026786</v>
      </c>
    </row>
    <row r="156" spans="1:6" ht="12.75" customHeight="1" x14ac:dyDescent="0.2">
      <c r="A156" s="53">
        <v>3113</v>
      </c>
      <c r="B156" s="85" t="s">
        <v>357</v>
      </c>
      <c r="C156" s="50" t="s">
        <v>358</v>
      </c>
      <c r="D156" s="242">
        <v>11393.27</v>
      </c>
      <c r="E156" s="242">
        <v>10614.82</v>
      </c>
      <c r="F156" s="52">
        <f t="shared" si="31"/>
        <v>93.167457630688986</v>
      </c>
    </row>
    <row r="157" spans="1:6" ht="12.75" customHeight="1" x14ac:dyDescent="0.2">
      <c r="A157" s="53">
        <v>3114</v>
      </c>
      <c r="B157" s="85" t="s">
        <v>359</v>
      </c>
      <c r="C157" s="50" t="s">
        <v>360</v>
      </c>
      <c r="D157" s="242">
        <v>31210.39</v>
      </c>
      <c r="E157" s="242">
        <v>19070.3</v>
      </c>
      <c r="F157" s="52">
        <f t="shared" si="31"/>
        <v>61.102408524853423</v>
      </c>
    </row>
    <row r="158" spans="1:6" ht="12.75" customHeight="1" x14ac:dyDescent="0.2">
      <c r="A158" s="53">
        <v>312</v>
      </c>
      <c r="B158" s="85" t="s">
        <v>361</v>
      </c>
      <c r="C158" s="50" t="s">
        <v>362</v>
      </c>
      <c r="D158" s="242">
        <v>551834.19999999995</v>
      </c>
      <c r="E158" s="242">
        <v>653122.57999999996</v>
      </c>
      <c r="F158" s="52">
        <f t="shared" si="31"/>
        <v>118.35485731040229</v>
      </c>
    </row>
    <row r="159" spans="1:6" ht="12.75" customHeight="1" x14ac:dyDescent="0.2">
      <c r="A159" s="53">
        <v>313</v>
      </c>
      <c r="B159" s="85" t="s">
        <v>363</v>
      </c>
      <c r="C159" s="50" t="s">
        <v>364</v>
      </c>
      <c r="D159" s="51">
        <f t="shared" ref="D159:E159" si="38">SUM(D160:D162)</f>
        <v>999885.98</v>
      </c>
      <c r="E159" s="51">
        <f t="shared" si="38"/>
        <v>1144886.46</v>
      </c>
      <c r="F159" s="52">
        <f t="shared" si="31"/>
        <v>114.50170148400321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999885.98</v>
      </c>
      <c r="E161" s="242">
        <v>1144886.46</v>
      </c>
      <c r="F161" s="52">
        <f t="shared" si="31"/>
        <v>114.50170148400321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3033128.5900000003</v>
      </c>
      <c r="E163" s="51">
        <f t="shared" si="39"/>
        <v>3036552.5700000003</v>
      </c>
      <c r="F163" s="52">
        <f t="shared" si="31"/>
        <v>100.11288608110083</v>
      </c>
    </row>
    <row r="164" spans="1:6" ht="12.75" customHeight="1" x14ac:dyDescent="0.2">
      <c r="A164" s="53">
        <v>321</v>
      </c>
      <c r="B164" s="85" t="s">
        <v>372</v>
      </c>
      <c r="C164" s="50" t="s">
        <v>373</v>
      </c>
      <c r="D164" s="51">
        <f t="shared" ref="D164:E164" si="40">SUM(D165:D168)</f>
        <v>476913.63999999996</v>
      </c>
      <c r="E164" s="51">
        <f t="shared" si="40"/>
        <v>528450.27</v>
      </c>
      <c r="F164" s="52">
        <f t="shared" si="31"/>
        <v>110.8062814055811</v>
      </c>
    </row>
    <row r="165" spans="1:6" ht="12.75" customHeight="1" x14ac:dyDescent="0.2">
      <c r="A165" s="53">
        <v>3211</v>
      </c>
      <c r="B165" s="85" t="s">
        <v>374</v>
      </c>
      <c r="C165" s="50" t="s">
        <v>375</v>
      </c>
      <c r="D165" s="242">
        <v>288148.38</v>
      </c>
      <c r="E165" s="242">
        <v>263347.53000000003</v>
      </c>
      <c r="F165" s="52">
        <f t="shared" si="31"/>
        <v>91.393028133630324</v>
      </c>
    </row>
    <row r="166" spans="1:6" ht="12.75" customHeight="1" x14ac:dyDescent="0.2">
      <c r="A166" s="53">
        <v>3212</v>
      </c>
      <c r="B166" s="85" t="s">
        <v>376</v>
      </c>
      <c r="C166" s="50" t="s">
        <v>377</v>
      </c>
      <c r="D166" s="242">
        <v>71503.97</v>
      </c>
      <c r="E166" s="242">
        <v>144872.59</v>
      </c>
      <c r="F166" s="52">
        <f t="shared" si="31"/>
        <v>202.6077573035455</v>
      </c>
    </row>
    <row r="167" spans="1:6" ht="12.75" customHeight="1" x14ac:dyDescent="0.2">
      <c r="A167" s="53">
        <v>3213</v>
      </c>
      <c r="B167" s="85" t="s">
        <v>378</v>
      </c>
      <c r="C167" s="50" t="s">
        <v>379</v>
      </c>
      <c r="D167" s="242">
        <v>117261.29</v>
      </c>
      <c r="E167" s="242">
        <v>120230.15</v>
      </c>
      <c r="F167" s="52">
        <f t="shared" si="31"/>
        <v>102.53183296891923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505858.2</v>
      </c>
      <c r="E169" s="51">
        <f t="shared" si="41"/>
        <v>478958.08999999997</v>
      </c>
      <c r="F169" s="52">
        <f t="shared" si="31"/>
        <v>94.682282505255415</v>
      </c>
    </row>
    <row r="170" spans="1:6" ht="12.75" customHeight="1" x14ac:dyDescent="0.2">
      <c r="A170" s="53">
        <v>3221</v>
      </c>
      <c r="B170" s="85" t="s">
        <v>384</v>
      </c>
      <c r="C170" s="50" t="s">
        <v>385</v>
      </c>
      <c r="D170" s="242">
        <v>273281.15000000002</v>
      </c>
      <c r="E170" s="242">
        <v>230297.48</v>
      </c>
      <c r="F170" s="52">
        <f t="shared" si="31"/>
        <v>84.271264227335109</v>
      </c>
    </row>
    <row r="171" spans="1:6" ht="12.75" customHeight="1" x14ac:dyDescent="0.2">
      <c r="A171" s="53">
        <v>3222</v>
      </c>
      <c r="B171" s="85" t="s">
        <v>386</v>
      </c>
      <c r="C171" s="50" t="s">
        <v>387</v>
      </c>
      <c r="D171" s="242">
        <v>6946.57</v>
      </c>
      <c r="E171" s="242">
        <v>5721.76</v>
      </c>
      <c r="F171" s="52">
        <f t="shared" si="31"/>
        <v>82.368132761924244</v>
      </c>
    </row>
    <row r="172" spans="1:6" ht="12.75" customHeight="1" x14ac:dyDescent="0.2">
      <c r="A172" s="53">
        <v>3223</v>
      </c>
      <c r="B172" s="85" t="s">
        <v>388</v>
      </c>
      <c r="C172" s="50" t="s">
        <v>389</v>
      </c>
      <c r="D172" s="242">
        <v>180181.52</v>
      </c>
      <c r="E172" s="242">
        <v>188614.27</v>
      </c>
      <c r="F172" s="52">
        <f t="shared" si="31"/>
        <v>104.68014144846821</v>
      </c>
    </row>
    <row r="173" spans="1:6" ht="12.75" customHeight="1" x14ac:dyDescent="0.2">
      <c r="A173" s="53">
        <v>3224</v>
      </c>
      <c r="B173" s="85" t="s">
        <v>390</v>
      </c>
      <c r="C173" s="50" t="s">
        <v>391</v>
      </c>
      <c r="D173" s="242">
        <v>34705.4</v>
      </c>
      <c r="E173" s="242">
        <v>41370.86</v>
      </c>
      <c r="F173" s="52">
        <f t="shared" si="31"/>
        <v>119.20582964034413</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10743.56</v>
      </c>
      <c r="E176" s="242">
        <v>12953.72</v>
      </c>
      <c r="F176" s="52">
        <f t="shared" si="31"/>
        <v>120.57195194144212</v>
      </c>
    </row>
    <row r="177" spans="1:6" ht="12.75" customHeight="1" x14ac:dyDescent="0.2">
      <c r="A177" s="53">
        <v>323</v>
      </c>
      <c r="B177" s="85" t="s">
        <v>398</v>
      </c>
      <c r="C177" s="50" t="s">
        <v>399</v>
      </c>
      <c r="D177" s="51">
        <f t="shared" ref="D177:E177" si="42">SUM(D178:D186)</f>
        <v>1886633.3900000001</v>
      </c>
      <c r="E177" s="51">
        <f t="shared" si="42"/>
        <v>1774231.61</v>
      </c>
      <c r="F177" s="52">
        <f t="shared" si="31"/>
        <v>94.042203398085732</v>
      </c>
    </row>
    <row r="178" spans="1:6" ht="12.75" customHeight="1" x14ac:dyDescent="0.2">
      <c r="A178" s="53">
        <v>3231</v>
      </c>
      <c r="B178" s="85" t="s">
        <v>400</v>
      </c>
      <c r="C178" s="50" t="s">
        <v>401</v>
      </c>
      <c r="D178" s="242">
        <v>24242.720000000001</v>
      </c>
      <c r="E178" s="242">
        <v>24143.87</v>
      </c>
      <c r="F178" s="52">
        <f t="shared" si="31"/>
        <v>99.59224872456555</v>
      </c>
    </row>
    <row r="179" spans="1:6" ht="12.75" customHeight="1" x14ac:dyDescent="0.2">
      <c r="A179" s="53">
        <v>3232</v>
      </c>
      <c r="B179" s="85" t="s">
        <v>402</v>
      </c>
      <c r="C179" s="50" t="s">
        <v>403</v>
      </c>
      <c r="D179" s="242">
        <v>122172.14</v>
      </c>
      <c r="E179" s="242">
        <v>110339.78</v>
      </c>
      <c r="F179" s="52">
        <f t="shared" si="31"/>
        <v>90.315009624943954</v>
      </c>
    </row>
    <row r="180" spans="1:6" ht="12.75" customHeight="1" x14ac:dyDescent="0.2">
      <c r="A180" s="53">
        <v>3233</v>
      </c>
      <c r="B180" s="85" t="s">
        <v>404</v>
      </c>
      <c r="C180" s="50" t="s">
        <v>405</v>
      </c>
      <c r="D180" s="242">
        <v>169872.41</v>
      </c>
      <c r="E180" s="242">
        <v>142392.49</v>
      </c>
      <c r="F180" s="52">
        <f t="shared" si="31"/>
        <v>83.823200012291565</v>
      </c>
    </row>
    <row r="181" spans="1:6" ht="12.75" customHeight="1" x14ac:dyDescent="0.2">
      <c r="A181" s="53">
        <v>3234</v>
      </c>
      <c r="B181" s="85" t="s">
        <v>406</v>
      </c>
      <c r="C181" s="50" t="s">
        <v>407</v>
      </c>
      <c r="D181" s="242">
        <v>28967.15</v>
      </c>
      <c r="E181" s="242">
        <v>29584.77</v>
      </c>
      <c r="F181" s="52">
        <f t="shared" si="31"/>
        <v>102.13213933714569</v>
      </c>
    </row>
    <row r="182" spans="1:6" ht="12.75" customHeight="1" x14ac:dyDescent="0.2">
      <c r="A182" s="53">
        <v>3235</v>
      </c>
      <c r="B182" s="85" t="s">
        <v>408</v>
      </c>
      <c r="C182" s="50" t="s">
        <v>409</v>
      </c>
      <c r="D182" s="242">
        <v>41964.36</v>
      </c>
      <c r="E182" s="242">
        <v>47588.35</v>
      </c>
      <c r="F182" s="52">
        <f t="shared" si="31"/>
        <v>113.40182478655696</v>
      </c>
    </row>
    <row r="183" spans="1:6" ht="12.75" customHeight="1" x14ac:dyDescent="0.2">
      <c r="A183" s="53">
        <v>3236</v>
      </c>
      <c r="B183" s="85" t="s">
        <v>410</v>
      </c>
      <c r="C183" s="50" t="s">
        <v>411</v>
      </c>
      <c r="D183" s="242">
        <v>38344.01</v>
      </c>
      <c r="E183" s="242">
        <v>30527.47</v>
      </c>
      <c r="F183" s="52">
        <f t="shared" si="31"/>
        <v>79.61470383509706</v>
      </c>
    </row>
    <row r="184" spans="1:6" ht="12.75" customHeight="1" x14ac:dyDescent="0.2">
      <c r="A184" s="53">
        <v>3237</v>
      </c>
      <c r="B184" s="85" t="s">
        <v>412</v>
      </c>
      <c r="C184" s="50" t="s">
        <v>413</v>
      </c>
      <c r="D184" s="242">
        <v>1280380.1200000001</v>
      </c>
      <c r="E184" s="242">
        <v>1181634.8600000001</v>
      </c>
      <c r="F184" s="52">
        <f t="shared" si="31"/>
        <v>92.287816839892827</v>
      </c>
    </row>
    <row r="185" spans="1:6" ht="12.75" customHeight="1" x14ac:dyDescent="0.2">
      <c r="A185" s="53">
        <v>3238</v>
      </c>
      <c r="B185" s="85" t="s">
        <v>414</v>
      </c>
      <c r="C185" s="50" t="s">
        <v>415</v>
      </c>
      <c r="D185" s="242">
        <v>39880.81</v>
      </c>
      <c r="E185" s="242">
        <v>58218.95</v>
      </c>
      <c r="F185" s="52">
        <f t="shared" si="31"/>
        <v>145.98236595495428</v>
      </c>
    </row>
    <row r="186" spans="1:6" ht="12.75" customHeight="1" x14ac:dyDescent="0.2">
      <c r="A186" s="53">
        <v>3239</v>
      </c>
      <c r="B186" s="85" t="s">
        <v>416</v>
      </c>
      <c r="C186" s="50" t="s">
        <v>417</v>
      </c>
      <c r="D186" s="242">
        <v>140809.67000000001</v>
      </c>
      <c r="E186" s="242">
        <v>149801.07</v>
      </c>
      <c r="F186" s="52">
        <f t="shared" si="31"/>
        <v>106.3854989504627</v>
      </c>
    </row>
    <row r="187" spans="1:6" ht="12.75" customHeight="1" x14ac:dyDescent="0.2">
      <c r="A187" s="53">
        <v>324</v>
      </c>
      <c r="B187" s="85" t="s">
        <v>418</v>
      </c>
      <c r="C187" s="50" t="s">
        <v>419</v>
      </c>
      <c r="D187" s="242">
        <v>52112.91</v>
      </c>
      <c r="E187" s="242">
        <v>77389.320000000007</v>
      </c>
      <c r="F187" s="52">
        <f t="shared" si="31"/>
        <v>148.50316361147361</v>
      </c>
    </row>
    <row r="188" spans="1:6" ht="12.75" customHeight="1" x14ac:dyDescent="0.2">
      <c r="A188" s="53">
        <v>329</v>
      </c>
      <c r="B188" s="85" t="s">
        <v>420</v>
      </c>
      <c r="C188" s="50" t="s">
        <v>421</v>
      </c>
      <c r="D188" s="51">
        <f t="shared" ref="D188:E188" si="43">SUM(D189:D195)</f>
        <v>111610.45000000001</v>
      </c>
      <c r="E188" s="51">
        <f t="shared" si="43"/>
        <v>177523.28000000003</v>
      </c>
      <c r="F188" s="52">
        <f t="shared" si="31"/>
        <v>159.05614572828978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6555.26</v>
      </c>
      <c r="E190" s="242">
        <v>11511.97</v>
      </c>
      <c r="F190" s="52">
        <f t="shared" si="31"/>
        <v>175.61423955724104</v>
      </c>
    </row>
    <row r="191" spans="1:6" ht="12.75" customHeight="1" x14ac:dyDescent="0.2">
      <c r="A191" s="53">
        <v>3293</v>
      </c>
      <c r="B191" s="85" t="s">
        <v>426</v>
      </c>
      <c r="C191" s="50" t="s">
        <v>427</v>
      </c>
      <c r="D191" s="242">
        <v>33364.94</v>
      </c>
      <c r="E191" s="242">
        <v>61427.6</v>
      </c>
      <c r="F191" s="52">
        <f t="shared" si="31"/>
        <v>184.10822857766266</v>
      </c>
    </row>
    <row r="192" spans="1:6" ht="12.75" customHeight="1" x14ac:dyDescent="0.2">
      <c r="A192" s="53">
        <v>3294</v>
      </c>
      <c r="B192" s="85" t="s">
        <v>428</v>
      </c>
      <c r="C192" s="50" t="s">
        <v>429</v>
      </c>
      <c r="D192" s="242">
        <v>3132.74</v>
      </c>
      <c r="E192" s="242">
        <v>6753.71</v>
      </c>
      <c r="F192" s="52">
        <f t="shared" si="31"/>
        <v>215.58475966725615</v>
      </c>
    </row>
    <row r="193" spans="1:6" ht="12.75" customHeight="1" x14ac:dyDescent="0.2">
      <c r="A193" s="53">
        <v>3295</v>
      </c>
      <c r="B193" s="85" t="s">
        <v>430</v>
      </c>
      <c r="C193" s="50" t="s">
        <v>431</v>
      </c>
      <c r="D193" s="242">
        <v>18378.439999999999</v>
      </c>
      <c r="E193" s="242">
        <v>26251.58</v>
      </c>
      <c r="F193" s="52">
        <f t="shared" si="31"/>
        <v>142.83900048099841</v>
      </c>
    </row>
    <row r="194" spans="1:6" ht="12.75" customHeight="1" x14ac:dyDescent="0.2">
      <c r="A194" s="53" t="s">
        <v>432</v>
      </c>
      <c r="B194" s="85" t="s">
        <v>433</v>
      </c>
      <c r="C194" s="50" t="s">
        <v>432</v>
      </c>
      <c r="D194" s="242">
        <v>4291.59</v>
      </c>
      <c r="E194" s="242">
        <v>26549.87</v>
      </c>
      <c r="F194" s="52">
        <f t="shared" si="31"/>
        <v>618.64879916301413</v>
      </c>
    </row>
    <row r="195" spans="1:6" ht="12.75" customHeight="1" x14ac:dyDescent="0.2">
      <c r="A195" s="53">
        <v>3299</v>
      </c>
      <c r="B195" s="85" t="s">
        <v>434</v>
      </c>
      <c r="C195" s="50" t="s">
        <v>435</v>
      </c>
      <c r="D195" s="242">
        <v>45887.48</v>
      </c>
      <c r="E195" s="242">
        <v>45028.55</v>
      </c>
      <c r="F195" s="52">
        <f t="shared" si="31"/>
        <v>98.128182240558857</v>
      </c>
    </row>
    <row r="196" spans="1:6" ht="12.75" customHeight="1" x14ac:dyDescent="0.2">
      <c r="A196" s="53">
        <v>34</v>
      </c>
      <c r="B196" s="232" t="s">
        <v>436</v>
      </c>
      <c r="C196" s="50" t="s">
        <v>437</v>
      </c>
      <c r="D196" s="51">
        <f t="shared" ref="D196:E196" si="44">D197+D202+D210</f>
        <v>5749.5400000000009</v>
      </c>
      <c r="E196" s="51">
        <f t="shared" si="44"/>
        <v>7015.89</v>
      </c>
      <c r="F196" s="52">
        <f t="shared" si="31"/>
        <v>122.02524028009196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5749.5400000000009</v>
      </c>
      <c r="E210" s="51">
        <f t="shared" si="47"/>
        <v>7015.89</v>
      </c>
      <c r="F210" s="52">
        <f t="shared" si="31"/>
        <v>122.02524028009196</v>
      </c>
    </row>
    <row r="211" spans="1:6" ht="12.75" customHeight="1" x14ac:dyDescent="0.2">
      <c r="A211" s="53">
        <v>3431</v>
      </c>
      <c r="B211" s="232" t="s">
        <v>466</v>
      </c>
      <c r="C211" s="50" t="s">
        <v>467</v>
      </c>
      <c r="D211" s="242">
        <v>4980.3100000000004</v>
      </c>
      <c r="E211" s="242">
        <v>5844.46</v>
      </c>
      <c r="F211" s="52">
        <f t="shared" si="31"/>
        <v>117.35132953571161</v>
      </c>
    </row>
    <row r="212" spans="1:6" ht="12.75" customHeight="1" x14ac:dyDescent="0.2">
      <c r="A212" s="53">
        <v>3432</v>
      </c>
      <c r="B212" s="85" t="s">
        <v>468</v>
      </c>
      <c r="C212" s="50" t="s">
        <v>469</v>
      </c>
      <c r="D212" s="242">
        <v>681.09</v>
      </c>
      <c r="E212" s="242">
        <v>267.47000000000003</v>
      </c>
      <c r="F212" s="52">
        <f t="shared" si="31"/>
        <v>39.27087462743544</v>
      </c>
    </row>
    <row r="213" spans="1:6" ht="12.75" customHeight="1" x14ac:dyDescent="0.2">
      <c r="A213" s="53">
        <v>3433</v>
      </c>
      <c r="B213" s="85" t="s">
        <v>470</v>
      </c>
      <c r="C213" s="50" t="s">
        <v>471</v>
      </c>
      <c r="D213" s="242">
        <v>88.13</v>
      </c>
      <c r="E213" s="242">
        <v>256.92</v>
      </c>
      <c r="F213" s="52">
        <f t="shared" si="31"/>
        <v>291.52388516963578</v>
      </c>
    </row>
    <row r="214" spans="1:6" ht="12.75" customHeight="1" x14ac:dyDescent="0.2">
      <c r="A214" s="53">
        <v>3434</v>
      </c>
      <c r="B214" s="85" t="s">
        <v>472</v>
      </c>
      <c r="C214" s="50" t="s">
        <v>473</v>
      </c>
      <c r="D214" s="242">
        <v>0.01</v>
      </c>
      <c r="E214" s="242">
        <v>647.04</v>
      </c>
      <c r="F214" s="52" t="str">
        <f t="shared" si="31"/>
        <v>&gt;&gt;100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73517.58</v>
      </c>
      <c r="E224" s="51">
        <f t="shared" si="51"/>
        <v>43032.6</v>
      </c>
      <c r="F224" s="52">
        <f t="shared" ref="F224:F235" si="52">IF(D224&lt;&gt;0,IF(E224/D224&gt;=100,"&gt;&gt;100",E224/D224*100),"-")</f>
        <v>58.533754783549732</v>
      </c>
    </row>
    <row r="225" spans="1:6" ht="12.75" customHeight="1" x14ac:dyDescent="0.2">
      <c r="A225" s="53">
        <v>361</v>
      </c>
      <c r="B225" s="85" t="s">
        <v>494</v>
      </c>
      <c r="C225" s="50" t="s">
        <v>495</v>
      </c>
      <c r="D225" s="51">
        <f t="shared" ref="D225:E225" si="53">SUM(D226:D227)</f>
        <v>23490.77</v>
      </c>
      <c r="E225" s="51">
        <f t="shared" si="53"/>
        <v>0</v>
      </c>
      <c r="F225" s="52">
        <f t="shared" si="52"/>
        <v>0</v>
      </c>
    </row>
    <row r="226" spans="1:6" ht="12.75" customHeight="1" x14ac:dyDescent="0.2">
      <c r="A226" s="53">
        <v>3611</v>
      </c>
      <c r="B226" s="85" t="s">
        <v>496</v>
      </c>
      <c r="C226" s="50" t="s">
        <v>497</v>
      </c>
      <c r="D226" s="242">
        <v>23490.77</v>
      </c>
      <c r="E226" s="242"/>
      <c r="F226" s="52">
        <f t="shared" si="52"/>
        <v>0</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50026.81</v>
      </c>
      <c r="E247" s="51">
        <f t="shared" si="62"/>
        <v>43032.6</v>
      </c>
      <c r="F247" s="52">
        <f t="shared" si="61"/>
        <v>86.019076571142548</v>
      </c>
    </row>
    <row r="248" spans="1:6" ht="12.75" customHeight="1" x14ac:dyDescent="0.2">
      <c r="A248" s="53" t="s">
        <v>540</v>
      </c>
      <c r="B248" s="85" t="s">
        <v>202</v>
      </c>
      <c r="C248" s="50" t="s">
        <v>540</v>
      </c>
      <c r="D248" s="242">
        <v>41735.32</v>
      </c>
      <c r="E248" s="242">
        <v>39952.6</v>
      </c>
      <c r="F248" s="52">
        <f t="shared" si="61"/>
        <v>95.72851004856318</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8291.49</v>
      </c>
      <c r="E250" s="242"/>
      <c r="F250" s="52">
        <f t="shared" si="61"/>
        <v>0</v>
      </c>
    </row>
    <row r="251" spans="1:6" ht="24" x14ac:dyDescent="0.2">
      <c r="A251" s="53" t="s">
        <v>543</v>
      </c>
      <c r="B251" s="85" t="s">
        <v>208</v>
      </c>
      <c r="C251" s="50" t="s">
        <v>543</v>
      </c>
      <c r="D251" s="242">
        <v>0</v>
      </c>
      <c r="E251" s="242">
        <v>3080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31024.240000000002</v>
      </c>
      <c r="E263" s="51">
        <f t="shared" si="68"/>
        <v>23761.64</v>
      </c>
      <c r="F263" s="52">
        <f t="shared" ref="F263:F267" si="69">IF(D263&lt;&gt;0,IF(E263/D263&gt;=100,"&gt;&gt;100",E263/D263*100),"-")</f>
        <v>76.590562734171726</v>
      </c>
    </row>
    <row r="264" spans="1:6" ht="12.75" customHeight="1" x14ac:dyDescent="0.2">
      <c r="A264" s="53">
        <v>381</v>
      </c>
      <c r="B264" s="85" t="s">
        <v>568</v>
      </c>
      <c r="C264" s="50" t="s">
        <v>569</v>
      </c>
      <c r="D264" s="51">
        <f t="shared" ref="D264:E264" si="70">SUM(D265:D267)</f>
        <v>31024.240000000002</v>
      </c>
      <c r="E264" s="51">
        <f t="shared" si="70"/>
        <v>23761.64</v>
      </c>
      <c r="F264" s="52">
        <f t="shared" si="69"/>
        <v>76.590562734171726</v>
      </c>
    </row>
    <row r="265" spans="1:6" ht="12.75" customHeight="1" x14ac:dyDescent="0.2">
      <c r="A265" s="53">
        <v>3811</v>
      </c>
      <c r="B265" s="85" t="s">
        <v>570</v>
      </c>
      <c r="C265" s="50" t="s">
        <v>571</v>
      </c>
      <c r="D265" s="242">
        <v>4791.5200000000004</v>
      </c>
      <c r="E265" s="242">
        <v>5911.51</v>
      </c>
      <c r="F265" s="52">
        <f t="shared" si="69"/>
        <v>123.37441980832804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26232.720000000001</v>
      </c>
      <c r="E267" s="242">
        <v>17850.13</v>
      </c>
      <c r="F267" s="52">
        <f t="shared" si="69"/>
        <v>68.045288479425693</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1811.93</v>
      </c>
      <c r="E285" s="242">
        <v>4082.07</v>
      </c>
      <c r="F285" s="52">
        <f t="shared" ref="F285:F296" si="76">IF(D285&lt;&gt;0,IF(E285/D285&gt;=100,"&gt;&gt;100",E285/D285*100),"-")</f>
        <v>225.28850452280165</v>
      </c>
    </row>
    <row r="286" spans="1:6" ht="12.75" customHeight="1" x14ac:dyDescent="0.2">
      <c r="A286" s="53" t="s">
        <v>609</v>
      </c>
      <c r="B286" s="85" t="s">
        <v>612</v>
      </c>
      <c r="C286" s="50" t="s">
        <v>613</v>
      </c>
      <c r="D286" s="242">
        <v>4082.07</v>
      </c>
      <c r="E286" s="242">
        <v>17444.47</v>
      </c>
      <c r="F286" s="52">
        <f t="shared" si="76"/>
        <v>427.34372511985345</v>
      </c>
    </row>
    <row r="287" spans="1:6" ht="12.75" customHeight="1" x14ac:dyDescent="0.2">
      <c r="A287" s="53" t="s">
        <v>609</v>
      </c>
      <c r="B287" s="85" t="s">
        <v>614</v>
      </c>
      <c r="C287" s="50" t="s">
        <v>615</v>
      </c>
      <c r="D287" s="51">
        <f t="shared" ref="D287:E287" si="77">IF(D286&gt;=D285,D286-D285,0)</f>
        <v>2270.1400000000003</v>
      </c>
      <c r="E287" s="51">
        <f t="shared" si="77"/>
        <v>13362.400000000001</v>
      </c>
      <c r="F287" s="52">
        <f t="shared" si="76"/>
        <v>588.61568009021471</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10832328.929999998</v>
      </c>
      <c r="E289" s="51">
        <f t="shared" si="79"/>
        <v>11911485.700000001</v>
      </c>
      <c r="F289" s="52">
        <f t="shared" si="76"/>
        <v>109.96237076046771</v>
      </c>
    </row>
    <row r="290" spans="1:6" ht="12.75" customHeight="1" x14ac:dyDescent="0.2">
      <c r="A290" s="53" t="s">
        <v>609</v>
      </c>
      <c r="B290" s="85" t="s">
        <v>620</v>
      </c>
      <c r="C290" s="50" t="s">
        <v>621</v>
      </c>
      <c r="D290" s="51">
        <f>IF(D6&gt;=D289,D6-D289,0)</f>
        <v>915730.71000000089</v>
      </c>
      <c r="E290" s="51">
        <f>IF(E6&gt;=E289,E6-E289,0)</f>
        <v>6798053.6199999992</v>
      </c>
      <c r="F290" s="52">
        <f t="shared" si="76"/>
        <v>742.36383532446916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305408.08</v>
      </c>
      <c r="E294" s="242">
        <v>245967.3</v>
      </c>
      <c r="F294" s="52">
        <f t="shared" si="76"/>
        <v>80.537260179887838</v>
      </c>
    </row>
    <row r="295" spans="1:6" ht="24" x14ac:dyDescent="0.2">
      <c r="A295" s="53">
        <v>9661</v>
      </c>
      <c r="B295" s="85" t="s">
        <v>630</v>
      </c>
      <c r="C295" s="50" t="s">
        <v>631</v>
      </c>
      <c r="D295" s="242">
        <v>34776.519999999997</v>
      </c>
      <c r="E295" s="242">
        <v>61770.17</v>
      </c>
      <c r="F295" s="52">
        <f t="shared" si="76"/>
        <v>177.62033118897463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282531.65000000002</v>
      </c>
      <c r="E350" s="51">
        <f t="shared" si="95"/>
        <v>296972.32999999996</v>
      </c>
      <c r="F350" s="52">
        <f t="shared" si="81"/>
        <v>105.11117250049682</v>
      </c>
    </row>
    <row r="351" spans="1:6" ht="12.75" customHeight="1" x14ac:dyDescent="0.2">
      <c r="A351" s="53">
        <v>41</v>
      </c>
      <c r="B351" s="85" t="s">
        <v>741</v>
      </c>
      <c r="C351" s="50" t="s">
        <v>742</v>
      </c>
      <c r="D351" s="51">
        <f t="shared" ref="D351:E351" si="96">D352+D356</f>
        <v>2875</v>
      </c>
      <c r="E351" s="51">
        <f t="shared" si="96"/>
        <v>4500</v>
      </c>
      <c r="F351" s="52">
        <f t="shared" si="81"/>
        <v>156.52173913043478</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2875</v>
      </c>
      <c r="E356" s="51">
        <f t="shared" si="98"/>
        <v>4500</v>
      </c>
      <c r="F356" s="52">
        <f t="shared" si="81"/>
        <v>156.52173913043478</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4500</v>
      </c>
      <c r="F359" s="52" t="str">
        <f t="shared" si="81"/>
        <v>-</v>
      </c>
    </row>
    <row r="360" spans="1:6" ht="12.75" customHeight="1" x14ac:dyDescent="0.2">
      <c r="A360" s="53">
        <v>4124</v>
      </c>
      <c r="B360" s="85" t="s">
        <v>655</v>
      </c>
      <c r="C360" s="50" t="s">
        <v>754</v>
      </c>
      <c r="D360" s="242">
        <v>2875</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279656.65000000002</v>
      </c>
      <c r="E363" s="51">
        <f t="shared" si="99"/>
        <v>292472.32999999996</v>
      </c>
      <c r="F363" s="52">
        <f t="shared" si="81"/>
        <v>104.582648043592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267334.64</v>
      </c>
      <c r="E369" s="51">
        <f t="shared" si="101"/>
        <v>268967.98</v>
      </c>
      <c r="F369" s="52">
        <f t="shared" si="81"/>
        <v>100.61097207604671</v>
      </c>
    </row>
    <row r="370" spans="1:6" ht="12.75" customHeight="1" x14ac:dyDescent="0.2">
      <c r="A370" s="53">
        <v>4221</v>
      </c>
      <c r="B370" s="85" t="s">
        <v>675</v>
      </c>
      <c r="C370" s="50" t="s">
        <v>767</v>
      </c>
      <c r="D370" s="242">
        <v>156267.59</v>
      </c>
      <c r="E370" s="242">
        <v>85280.18</v>
      </c>
      <c r="F370" s="52">
        <f t="shared" si="81"/>
        <v>54.573171570637257</v>
      </c>
    </row>
    <row r="371" spans="1:6" ht="12.75" customHeight="1" x14ac:dyDescent="0.2">
      <c r="A371" s="53">
        <v>4222</v>
      </c>
      <c r="B371" s="85" t="s">
        <v>768</v>
      </c>
      <c r="C371" s="50" t="s">
        <v>769</v>
      </c>
      <c r="D371" s="242">
        <v>41230.29</v>
      </c>
      <c r="E371" s="242">
        <v>15749.45</v>
      </c>
      <c r="F371" s="52">
        <f t="shared" si="81"/>
        <v>38.198736899497924</v>
      </c>
    </row>
    <row r="372" spans="1:6" ht="12.75" customHeight="1" x14ac:dyDescent="0.2">
      <c r="A372" s="53">
        <v>4223</v>
      </c>
      <c r="B372" s="85" t="s">
        <v>679</v>
      </c>
      <c r="C372" s="50" t="s">
        <v>770</v>
      </c>
      <c r="D372" s="242">
        <v>13539.72</v>
      </c>
      <c r="E372" s="242">
        <v>18622.25</v>
      </c>
      <c r="F372" s="52">
        <f t="shared" si="81"/>
        <v>137.5379254519296</v>
      </c>
    </row>
    <row r="373" spans="1:6" ht="12.75" customHeight="1" x14ac:dyDescent="0.2">
      <c r="A373" s="53">
        <v>4224</v>
      </c>
      <c r="B373" s="85" t="s">
        <v>681</v>
      </c>
      <c r="C373" s="50" t="s">
        <v>771</v>
      </c>
      <c r="D373" s="242">
        <v>56297.04</v>
      </c>
      <c r="E373" s="242">
        <v>149316.1</v>
      </c>
      <c r="F373" s="52">
        <f t="shared" si="81"/>
        <v>265.22904223738936</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12322.01</v>
      </c>
      <c r="E383" s="51">
        <f t="shared" si="103"/>
        <v>19629.349999999999</v>
      </c>
      <c r="F383" s="52">
        <f t="shared" si="81"/>
        <v>159.30314940500779</v>
      </c>
    </row>
    <row r="384" spans="1:6" ht="12.75" customHeight="1" x14ac:dyDescent="0.2">
      <c r="A384" s="53">
        <v>4241</v>
      </c>
      <c r="B384" s="85" t="s">
        <v>784</v>
      </c>
      <c r="C384" s="50" t="s">
        <v>785</v>
      </c>
      <c r="D384" s="242">
        <v>12322.01</v>
      </c>
      <c r="E384" s="242">
        <v>12841.85</v>
      </c>
      <c r="F384" s="52">
        <f t="shared" si="81"/>
        <v>104.21879222626829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v>6787.5</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3875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3875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282531.65000000002</v>
      </c>
      <c r="E408" s="51">
        <f t="shared" si="111"/>
        <v>296972.32999999996</v>
      </c>
      <c r="F408" s="52">
        <f t="shared" si="81"/>
        <v>105.11117250049682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651288.52</v>
      </c>
      <c r="E410" s="242">
        <v>15421.73</v>
      </c>
      <c r="F410" s="52">
        <f t="shared" si="81"/>
        <v>2.3678799067424063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11748059.639999999</v>
      </c>
      <c r="E412" s="51">
        <f>E6+E298</f>
        <v>18709539.32</v>
      </c>
      <c r="F412" s="52">
        <f t="shared" si="81"/>
        <v>159.25642100332411</v>
      </c>
    </row>
    <row r="413" spans="1:6" ht="12.75" customHeight="1" x14ac:dyDescent="0.2">
      <c r="A413" s="53" t="s">
        <v>609</v>
      </c>
      <c r="B413" s="85" t="s">
        <v>832</v>
      </c>
      <c r="C413" s="50" t="s">
        <v>833</v>
      </c>
      <c r="D413" s="51">
        <f t="shared" ref="D413:E413" si="112">D289+D350</f>
        <v>11114860.579999998</v>
      </c>
      <c r="E413" s="51">
        <f t="shared" si="112"/>
        <v>12208458.030000001</v>
      </c>
      <c r="F413" s="52">
        <f t="shared" si="81"/>
        <v>109.83905683862392</v>
      </c>
    </row>
    <row r="414" spans="1:6" ht="12.75" customHeight="1" x14ac:dyDescent="0.2">
      <c r="A414" s="53" t="s">
        <v>609</v>
      </c>
      <c r="B414" s="85" t="s">
        <v>834</v>
      </c>
      <c r="C414" s="50" t="s">
        <v>835</v>
      </c>
      <c r="D414" s="51">
        <f t="shared" ref="D414:E414" si="113">IF(D412&gt;=D413,D412-D413,0)</f>
        <v>633199.06000000052</v>
      </c>
      <c r="E414" s="51">
        <f t="shared" si="113"/>
        <v>6501081.2899999991</v>
      </c>
      <c r="F414" s="52">
        <f t="shared" si="81"/>
        <v>1026.7041915697084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651288.52</v>
      </c>
      <c r="E417" s="51">
        <f t="shared" si="116"/>
        <v>15421.73</v>
      </c>
      <c r="F417" s="52">
        <f t="shared" si="81"/>
        <v>2.3678799067424063</v>
      </c>
    </row>
    <row r="418" spans="1:6" ht="12.75" customHeight="1" x14ac:dyDescent="0.2">
      <c r="A418" s="55" t="s">
        <v>843</v>
      </c>
      <c r="B418" s="233" t="s">
        <v>844</v>
      </c>
      <c r="C418" s="56" t="s">
        <v>845</v>
      </c>
      <c r="D418" s="62">
        <f t="shared" ref="D418:E418" si="117">D294+D411</f>
        <v>305408.08</v>
      </c>
      <c r="E418" s="62">
        <f t="shared" si="117"/>
        <v>245967.3</v>
      </c>
      <c r="F418" s="57">
        <f t="shared" si="81"/>
        <v>80.537260179887838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11748059.639999999</v>
      </c>
      <c r="E639" s="51">
        <f t="shared" si="180"/>
        <v>18709539.32</v>
      </c>
      <c r="F639" s="52">
        <f t="shared" si="119"/>
        <v>159.25642100332411</v>
      </c>
    </row>
    <row r="640" spans="1:6" ht="12.75" customHeight="1" x14ac:dyDescent="0.2">
      <c r="A640" s="53" t="s">
        <v>609</v>
      </c>
      <c r="B640" s="85" t="s">
        <v>1278</v>
      </c>
      <c r="C640" s="50" t="s">
        <v>1279</v>
      </c>
      <c r="D640" s="51">
        <f t="shared" ref="D640:E640" si="181">D413+D528</f>
        <v>11114860.579999998</v>
      </c>
      <c r="E640" s="51">
        <f t="shared" si="181"/>
        <v>12208458.030000001</v>
      </c>
      <c r="F640" s="52">
        <f t="shared" si="119"/>
        <v>109.83905683862392</v>
      </c>
    </row>
    <row r="641" spans="1:6" ht="12.75" customHeight="1" x14ac:dyDescent="0.2">
      <c r="A641" s="53" t="s">
        <v>609</v>
      </c>
      <c r="B641" s="85" t="s">
        <v>1280</v>
      </c>
      <c r="C641" s="50" t="s">
        <v>1281</v>
      </c>
      <c r="D641" s="51">
        <f t="shared" ref="D641:E641" si="182">IF(D639&gt;=D640,D639-D640,0)</f>
        <v>633199.06000000052</v>
      </c>
      <c r="E641" s="51">
        <f t="shared" si="182"/>
        <v>6501081.2899999991</v>
      </c>
      <c r="F641" s="52">
        <f t="shared" si="119"/>
        <v>1026.7041915697084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651288.52</v>
      </c>
      <c r="E644" s="51">
        <f t="shared" si="185"/>
        <v>15421.73</v>
      </c>
      <c r="F644" s="52">
        <f t="shared" si="119"/>
        <v>2.3678799067424063</v>
      </c>
    </row>
    <row r="645" spans="1:6" ht="24" x14ac:dyDescent="0.2">
      <c r="A645" s="53" t="s">
        <v>609</v>
      </c>
      <c r="B645" s="85" t="s">
        <v>1288</v>
      </c>
      <c r="C645" s="50" t="s">
        <v>1289</v>
      </c>
      <c r="D645" s="51">
        <f t="shared" ref="D645:E645" si="186">IF(D641+D643-D642-D644&gt;=0,D641+D643-D642-D644,0)</f>
        <v>0</v>
      </c>
      <c r="E645" s="51">
        <f t="shared" si="186"/>
        <v>6485659.5599999987</v>
      </c>
      <c r="F645" s="52" t="str">
        <f t="shared" si="119"/>
        <v>-</v>
      </c>
    </row>
    <row r="646" spans="1:6" ht="24" x14ac:dyDescent="0.2">
      <c r="A646" s="53" t="s">
        <v>609</v>
      </c>
      <c r="B646" s="85" t="s">
        <v>1290</v>
      </c>
      <c r="C646" s="50" t="s">
        <v>1291</v>
      </c>
      <c r="D646" s="51">
        <f t="shared" ref="D646:E646" si="187">IF(D642+D644-D641-D643&gt;=0,D642+D644-D641-D643,0)</f>
        <v>18089.459999999497</v>
      </c>
      <c r="E646" s="51">
        <f t="shared" si="187"/>
        <v>0</v>
      </c>
      <c r="F646" s="52">
        <f t="shared" si="119"/>
        <v>0</v>
      </c>
    </row>
    <row r="647" spans="1:6" ht="24" x14ac:dyDescent="0.2">
      <c r="A647" s="55" t="s">
        <v>1292</v>
      </c>
      <c r="B647" s="233" t="s">
        <v>1293</v>
      </c>
      <c r="C647" s="56" t="s">
        <v>1292</v>
      </c>
      <c r="D647" s="243">
        <v>443601.77</v>
      </c>
      <c r="E647" s="243">
        <v>529007.78</v>
      </c>
      <c r="F647" s="57">
        <f t="shared" si="119"/>
        <v>119.25285600190459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3033362.99</v>
      </c>
      <c r="E649" s="242">
        <v>3724845.56</v>
      </c>
      <c r="F649" s="52">
        <f t="shared" ref="F649:F724" si="188">IF(D649&lt;&gt;0,IF(E649/D649&gt;=100,"&gt;&gt;100",E649/D649*100),"-")</f>
        <v>122.79590580750113</v>
      </c>
    </row>
    <row r="650" spans="1:6" ht="12.75" customHeight="1" x14ac:dyDescent="0.2">
      <c r="A650" s="53" t="s">
        <v>1297</v>
      </c>
      <c r="B650" s="85" t="s">
        <v>1298</v>
      </c>
      <c r="C650" s="50" t="s">
        <v>1297</v>
      </c>
      <c r="D650" s="242">
        <v>12371042.560000001</v>
      </c>
      <c r="E650" s="242">
        <v>18752725.43</v>
      </c>
      <c r="F650" s="52">
        <f t="shared" si="188"/>
        <v>151.585651241992</v>
      </c>
    </row>
    <row r="651" spans="1:6" ht="12.75" customHeight="1" x14ac:dyDescent="0.2">
      <c r="A651" s="53" t="s">
        <v>1299</v>
      </c>
      <c r="B651" s="85" t="s">
        <v>1300</v>
      </c>
      <c r="C651" s="50" t="s">
        <v>1299</v>
      </c>
      <c r="D651" s="242">
        <v>11679559.99</v>
      </c>
      <c r="E651" s="242">
        <v>11674425.98</v>
      </c>
      <c r="F651" s="52">
        <f t="shared" si="188"/>
        <v>99.956042778971167</v>
      </c>
    </row>
    <row r="652" spans="1:6" ht="24" x14ac:dyDescent="0.2">
      <c r="A652" s="53">
        <v>11</v>
      </c>
      <c r="B652" s="85" t="s">
        <v>1301</v>
      </c>
      <c r="C652" s="50" t="s">
        <v>1302</v>
      </c>
      <c r="D652" s="51">
        <f t="shared" ref="D652:E652" si="189">+D649+D650-D651</f>
        <v>3724845.5600000005</v>
      </c>
      <c r="E652" s="51">
        <f t="shared" si="189"/>
        <v>10803145.009999998</v>
      </c>
      <c r="F652" s="52">
        <f t="shared" si="188"/>
        <v>290.02934043794278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285</v>
      </c>
      <c r="E654" s="262">
        <v>274</v>
      </c>
      <c r="F654" s="52">
        <f t="shared" si="188"/>
        <v>96.140350877192986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194</v>
      </c>
      <c r="E656" s="262">
        <v>183</v>
      </c>
      <c r="F656" s="52">
        <f t="shared" si="188"/>
        <v>94.329896907216494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5536.52</v>
      </c>
      <c r="E676" s="242">
        <v>8315</v>
      </c>
      <c r="F676" s="52">
        <f t="shared" si="188"/>
        <v>150.18459248769983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572655.71</v>
      </c>
      <c r="E695" s="242">
        <v>47361.63</v>
      </c>
      <c r="F695" s="52">
        <f t="shared" si="188"/>
        <v>8.2705243609637638</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3312697.61</v>
      </c>
      <c r="E710" s="242">
        <v>3644151.44</v>
      </c>
      <c r="F710" s="52">
        <f t="shared" si="188"/>
        <v>110.00555646852415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14273.38</v>
      </c>
      <c r="E717" s="242">
        <v>13917.61</v>
      </c>
      <c r="F717" s="52">
        <f t="shared" si="188"/>
        <v>97.507457939184704</v>
      </c>
    </row>
    <row r="718" spans="1:6" ht="12.75" customHeight="1" x14ac:dyDescent="0.2">
      <c r="A718" s="53">
        <v>32121</v>
      </c>
      <c r="B718" s="85" t="s">
        <v>1416</v>
      </c>
      <c r="C718" s="50" t="s">
        <v>1417</v>
      </c>
      <c r="D718" s="242">
        <v>69911.33</v>
      </c>
      <c r="E718" s="242">
        <v>68315.66</v>
      </c>
      <c r="F718" s="52">
        <f t="shared" si="188"/>
        <v>97.717580254874278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8923.17</v>
      </c>
      <c r="E720" s="242">
        <v>9047.23</v>
      </c>
      <c r="F720" s="52">
        <f t="shared" si="188"/>
        <v>101.39031308380318</v>
      </c>
    </row>
    <row r="721" spans="1:6" ht="12.75" customHeight="1" x14ac:dyDescent="0.2">
      <c r="A721" s="53" t="s">
        <v>1422</v>
      </c>
      <c r="B721" s="85" t="s">
        <v>1423</v>
      </c>
      <c r="C721" s="50" t="s">
        <v>1422</v>
      </c>
      <c r="D721" s="242">
        <v>70161.990000000005</v>
      </c>
      <c r="E721" s="242">
        <v>56187.54</v>
      </c>
      <c r="F721" s="52">
        <f t="shared" si="188"/>
        <v>80.082591728085234</v>
      </c>
    </row>
    <row r="722" spans="1:6" ht="12.75" customHeight="1" x14ac:dyDescent="0.2">
      <c r="A722" s="53" t="s">
        <v>1424</v>
      </c>
      <c r="B722" s="85" t="s">
        <v>1425</v>
      </c>
      <c r="C722" s="50" t="s">
        <v>1424</v>
      </c>
      <c r="D722" s="242">
        <v>488606.79</v>
      </c>
      <c r="E722" s="242">
        <v>597510</v>
      </c>
      <c r="F722" s="52">
        <f t="shared" si="188"/>
        <v>122.28851752142045</v>
      </c>
    </row>
    <row r="723" spans="1:6" ht="12.75" customHeight="1" x14ac:dyDescent="0.2">
      <c r="A723" s="53" t="s">
        <v>1426</v>
      </c>
      <c r="B723" s="85" t="s">
        <v>1427</v>
      </c>
      <c r="C723" s="50" t="s">
        <v>1426</v>
      </c>
      <c r="D723" s="242">
        <v>76798.61</v>
      </c>
      <c r="E723" s="242">
        <v>36236.699999999997</v>
      </c>
      <c r="F723" s="52">
        <f t="shared" si="188"/>
        <v>47.184057107283579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1592.95</v>
      </c>
      <c r="E726" s="242">
        <v>5523.69</v>
      </c>
      <c r="F726" s="52">
        <f t="shared" si="190"/>
        <v>346.75852977180699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E289" sqref="E289: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5667606.7699999996</v>
      </c>
      <c r="E6" s="229">
        <f t="shared" si="0"/>
        <v>12614518.240000002</v>
      </c>
      <c r="F6" s="230">
        <f t="shared" ref="F6:F260" si="1">IF(D6&gt;0,IF(E6/D6&gt;=100,"&gt;&gt;100",E6/D6*100),"-")</f>
        <v>222.57222054945078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1116850.7</v>
      </c>
      <c r="E7" s="104">
        <f t="shared" si="2"/>
        <v>948259.96000000043</v>
      </c>
      <c r="F7" s="93">
        <f t="shared" si="1"/>
        <v>84.904809568548458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103032.04000000004</v>
      </c>
      <c r="E8" s="104">
        <f>E9+E10-E11</f>
        <v>47039.5</v>
      </c>
      <c r="F8" s="93">
        <f t="shared" si="1"/>
        <v>45.655215600894614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1453558.17</v>
      </c>
      <c r="E10" s="247">
        <v>1458058.17</v>
      </c>
      <c r="F10" s="93">
        <f t="shared" si="1"/>
        <v>100.30958513342469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1350526.13</v>
      </c>
      <c r="E11" s="247">
        <v>1411018.67</v>
      </c>
      <c r="F11" s="93">
        <f t="shared" si="1"/>
        <v>104.47918323505523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864579.2</v>
      </c>
      <c r="E12" s="104">
        <f t="shared" si="3"/>
        <v>738618.60000000044</v>
      </c>
      <c r="F12" s="93">
        <f t="shared" si="1"/>
        <v>85.430993482147215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820.84999999999991</v>
      </c>
      <c r="E13" s="104">
        <f t="shared" si="4"/>
        <v>669.31</v>
      </c>
      <c r="F13" s="93">
        <f t="shared" si="1"/>
        <v>81.538648961442405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3030.85</v>
      </c>
      <c r="E17" s="247">
        <v>3030.85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2210</v>
      </c>
      <c r="E18" s="247">
        <v>2361.54</v>
      </c>
      <c r="F18" s="93">
        <f t="shared" si="1"/>
        <v>106.85701357466064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742098.83000000007</v>
      </c>
      <c r="E19" s="104">
        <f t="shared" si="5"/>
        <v>647359.78000000026</v>
      </c>
      <c r="F19" s="93">
        <f t="shared" si="1"/>
        <v>87.23363436646305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2698635.51</v>
      </c>
      <c r="E20" s="247">
        <v>2627212.04</v>
      </c>
      <c r="F20" s="93">
        <f t="shared" si="1"/>
        <v>97.353348766984851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828470.26</v>
      </c>
      <c r="E21" s="247">
        <v>735889.65</v>
      </c>
      <c r="F21" s="93">
        <f t="shared" si="1"/>
        <v>88.825113649824914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212464.68</v>
      </c>
      <c r="E22" s="247">
        <v>215163.77</v>
      </c>
      <c r="F22" s="93">
        <f t="shared" si="1"/>
        <v>101.27037115063078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4510840.71</v>
      </c>
      <c r="E23" s="247">
        <v>4541677.95</v>
      </c>
      <c r="F23" s="93">
        <f t="shared" si="1"/>
        <v>100.683625115195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339.64</v>
      </c>
      <c r="E24" s="247">
        <v>339.64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2738.1</v>
      </c>
      <c r="E25" s="247">
        <v>2738.1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19751.689999999999</v>
      </c>
      <c r="E26" s="247">
        <v>19751.689999999999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7531141.7599999998</v>
      </c>
      <c r="E28" s="247">
        <v>7495413.0599999996</v>
      </c>
      <c r="F28" s="93">
        <f t="shared" si="1"/>
        <v>99.525587206580482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57030.11</v>
      </c>
      <c r="E29" s="104">
        <f t="shared" si="6"/>
        <v>44255.54</v>
      </c>
      <c r="F29" s="93">
        <f t="shared" si="1"/>
        <v>77.600306224203322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90179.03</v>
      </c>
      <c r="E30" s="247">
        <v>90179.03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33148.92</v>
      </c>
      <c r="E34" s="247">
        <v>45923.49</v>
      </c>
      <c r="F34" s="93">
        <f t="shared" si="1"/>
        <v>138.53691160979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3022.8499999999767</v>
      </c>
      <c r="E35" s="104">
        <f t="shared" si="7"/>
        <v>9990.1000000000349</v>
      </c>
      <c r="F35" s="93">
        <f t="shared" si="1"/>
        <v>330.48613063830862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478777.48</v>
      </c>
      <c r="E36" s="247">
        <v>487298.32</v>
      </c>
      <c r="F36" s="93">
        <f t="shared" si="1"/>
        <v>101.77970776737453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6787.5</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475754.63</v>
      </c>
      <c r="E40" s="247">
        <v>484095.72</v>
      </c>
      <c r="F40" s="93">
        <f t="shared" si="1"/>
        <v>101.75323359438455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61606.559999999998</v>
      </c>
      <c r="E45" s="104">
        <f t="shared" si="9"/>
        <v>36343.869999999995</v>
      </c>
      <c r="F45" s="93">
        <f t="shared" si="1"/>
        <v>58.993506535667628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247616.49</v>
      </c>
      <c r="E47" s="247">
        <v>251491.49</v>
      </c>
      <c r="F47" s="93">
        <f t="shared" si="1"/>
        <v>101.56492000997189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186009.93</v>
      </c>
      <c r="E50" s="247">
        <v>215147.62</v>
      </c>
      <c r="F50" s="93">
        <f t="shared" si="1"/>
        <v>115.66458844428359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14174.84</v>
      </c>
      <c r="E51" s="247">
        <v>14174.84</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30714.45</v>
      </c>
      <c r="E54" s="247">
        <v>22739.51</v>
      </c>
      <c r="F54" s="93">
        <f t="shared" si="1"/>
        <v>74.035217951159794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30714.45</v>
      </c>
      <c r="E55" s="247">
        <v>22739.51</v>
      </c>
      <c r="F55" s="93">
        <f t="shared" si="1"/>
        <v>74.035217951159794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130982.55</v>
      </c>
      <c r="E56" s="104">
        <f t="shared" si="11"/>
        <v>130982.55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12024.86</v>
      </c>
      <c r="E58" s="247">
        <v>12024.86</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118957.69</v>
      </c>
      <c r="E62" s="247">
        <v>118957.69</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4082.07</v>
      </c>
      <c r="E63" s="104">
        <f t="shared" si="12"/>
        <v>17444.47</v>
      </c>
      <c r="F63" s="93">
        <f t="shared" si="1"/>
        <v>427.34372511985345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4082.07</v>
      </c>
      <c r="E65" s="247">
        <v>17444.47</v>
      </c>
      <c r="F65" s="93">
        <f t="shared" si="1"/>
        <v>427.34372511985345</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4550756.0699999994</v>
      </c>
      <c r="E68" s="104">
        <f t="shared" si="13"/>
        <v>11666258.280000001</v>
      </c>
      <c r="F68" s="93">
        <f t="shared" si="1"/>
        <v>256.35868195413963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3724845.5599999996</v>
      </c>
      <c r="E69" s="104">
        <f t="shared" si="14"/>
        <v>10803145.010000002</v>
      </c>
      <c r="F69" s="93">
        <f t="shared" si="1"/>
        <v>290.02934043794295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3717185.53</v>
      </c>
      <c r="E70" s="104">
        <f t="shared" si="15"/>
        <v>10802163.460000001</v>
      </c>
      <c r="F70" s="93">
        <f t="shared" si="1"/>
        <v>290.60060018042742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3717185.53</v>
      </c>
      <c r="E72" s="247">
        <v>10802163.460000001</v>
      </c>
      <c r="F72" s="93">
        <f t="shared" si="1"/>
        <v>290.60060018042742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6724.27</v>
      </c>
      <c r="E75" s="247"/>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935.76</v>
      </c>
      <c r="E76" s="247">
        <v>981.55</v>
      </c>
      <c r="F76" s="93">
        <f t="shared" si="1"/>
        <v>104.89334872189451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69919.05</v>
      </c>
      <c r="E78" s="104">
        <f>E79+SUM(E82:E84)-E85+E86</f>
        <v>77999.78</v>
      </c>
      <c r="F78" s="93">
        <f t="shared" si="1"/>
        <v>111.55726515162891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2274.89</v>
      </c>
      <c r="E83" s="247">
        <v>2846.96</v>
      </c>
      <c r="F83" s="93">
        <f t="shared" si="1"/>
        <v>125.14714997208658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21817.27</v>
      </c>
      <c r="E84" s="247">
        <v>16083.85</v>
      </c>
      <c r="F84" s="93">
        <f t="shared" si="1"/>
        <v>73.720726745371906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45826.89</v>
      </c>
      <c r="E86" s="247">
        <v>59068.97</v>
      </c>
      <c r="F86" s="93">
        <f t="shared" si="1"/>
        <v>128.89587314347537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312389.68999999994</v>
      </c>
      <c r="E146" s="104">
        <f t="shared" si="26"/>
        <v>256105.71</v>
      </c>
      <c r="F146" s="93">
        <f t="shared" si="1"/>
        <v>81.982766460698514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29.85</v>
      </c>
      <c r="E158" s="247">
        <v>35.549999999999997</v>
      </c>
      <c r="F158" s="93">
        <f t="shared" si="1"/>
        <v>119.09547738693466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271037.61</v>
      </c>
      <c r="E159" s="247">
        <v>192838.46</v>
      </c>
      <c r="F159" s="93">
        <f t="shared" si="1"/>
        <v>71.148229207009322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48857.61</v>
      </c>
      <c r="E160" s="247">
        <v>77521.22</v>
      </c>
      <c r="F160" s="93">
        <f t="shared" si="1"/>
        <v>158.66764665729659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7535.38</v>
      </c>
      <c r="E163" s="247">
        <v>14289.52</v>
      </c>
      <c r="F163" s="93">
        <f t="shared" si="1"/>
        <v>189.63237421337743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443601.77</v>
      </c>
      <c r="E170" s="104">
        <f t="shared" si="29"/>
        <v>529007.78</v>
      </c>
      <c r="F170" s="93">
        <f t="shared" si="1"/>
        <v>119.25285600190459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13379.02</v>
      </c>
      <c r="E171" s="247">
        <v>13593.99</v>
      </c>
      <c r="F171" s="93">
        <f t="shared" si="1"/>
        <v>101.60676940463502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430222.75</v>
      </c>
      <c r="E173" s="247">
        <v>515413.79</v>
      </c>
      <c r="F173" s="93">
        <f t="shared" si="1"/>
        <v>119.80161207188603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5667606.7699999996</v>
      </c>
      <c r="E175" s="104">
        <f t="shared" si="30"/>
        <v>12614518.24</v>
      </c>
      <c r="F175" s="93">
        <f t="shared" si="1"/>
        <v>222.57222054945075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4267612.5199999996</v>
      </c>
      <c r="E176" s="104">
        <f t="shared" si="31"/>
        <v>4953686.63</v>
      </c>
      <c r="F176" s="93">
        <f t="shared" si="1"/>
        <v>116.07629808903084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2085874.45</v>
      </c>
      <c r="E177" s="104">
        <f t="shared" si="32"/>
        <v>2573564.2599999998</v>
      </c>
      <c r="F177" s="93">
        <f t="shared" si="1"/>
        <v>123.38059272934667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432710.81</v>
      </c>
      <c r="E178" s="247">
        <v>516921.5</v>
      </c>
      <c r="F178" s="93">
        <f t="shared" si="1"/>
        <v>119.46119395538098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1375289.51</v>
      </c>
      <c r="E179" s="247">
        <v>1821278.54</v>
      </c>
      <c r="F179" s="93">
        <f t="shared" si="1"/>
        <v>132.4287378589836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62.22</v>
      </c>
      <c r="E180" s="104">
        <f t="shared" si="33"/>
        <v>17.96</v>
      </c>
      <c r="F180" s="93">
        <f t="shared" si="1"/>
        <v>28.86531661845066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62.22</v>
      </c>
      <c r="E183" s="247">
        <v>17.96</v>
      </c>
      <c r="F183" s="93">
        <f t="shared" si="1"/>
        <v>28.86531661845066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277811.90999999997</v>
      </c>
      <c r="E188" s="247">
        <v>235346.26</v>
      </c>
      <c r="F188" s="93">
        <f t="shared" si="1"/>
        <v>84.714244252523244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10600.51</v>
      </c>
      <c r="E189" s="247">
        <v>30313.63</v>
      </c>
      <c r="F189" s="93">
        <f t="shared" si="1"/>
        <v>285.96388286978646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2171137.56</v>
      </c>
      <c r="E234" s="104">
        <f t="shared" si="40"/>
        <v>2349808.7400000002</v>
      </c>
      <c r="F234" s="93">
        <f t="shared" si="1"/>
        <v>108.22938091495227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2171137.56</v>
      </c>
      <c r="E236" s="247">
        <v>2349808.7400000002</v>
      </c>
      <c r="F236" s="93">
        <f t="shared" si="1"/>
        <v>108.22938091495227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1399994.2500000002</v>
      </c>
      <c r="E237" s="104">
        <f t="shared" si="41"/>
        <v>7660831.6100000003</v>
      </c>
      <c r="F237" s="93">
        <f t="shared" si="1"/>
        <v>547.20450530421817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1112768.6100000001</v>
      </c>
      <c r="E238" s="104">
        <f t="shared" si="42"/>
        <v>930815.47</v>
      </c>
      <c r="F238" s="93">
        <f t="shared" si="1"/>
        <v>83.64860957032208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1112768.6100000001</v>
      </c>
      <c r="E239" s="104">
        <f t="shared" si="43"/>
        <v>930815.47</v>
      </c>
      <c r="F239" s="93">
        <f t="shared" si="1"/>
        <v>83.64860957032208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1112768.6100000001</v>
      </c>
      <c r="E240" s="247">
        <v>930815.47</v>
      </c>
      <c r="F240" s="93">
        <f t="shared" si="1"/>
        <v>83.64860957032208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-18089.459999999963</v>
      </c>
      <c r="E245" s="104">
        <f t="shared" si="45"/>
        <v>6485659.5600000005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872640.38</v>
      </c>
      <c r="E246" s="104">
        <f t="shared" si="46"/>
        <v>6793138.5700000003</v>
      </c>
      <c r="F246" s="93">
        <f t="shared" si="1"/>
        <v>778.45796798905872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872640.38</v>
      </c>
      <c r="E247" s="247">
        <v>6793138.5700000003</v>
      </c>
      <c r="F247" s="93">
        <f t="shared" si="1"/>
        <v>778.45796798905872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890729.84</v>
      </c>
      <c r="E250" s="104">
        <f t="shared" si="47"/>
        <v>307479.01</v>
      </c>
      <c r="F250" s="93">
        <f t="shared" si="1"/>
        <v>34.519895505016429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890729.84</v>
      </c>
      <c r="E252" s="247">
        <v>307479.01</v>
      </c>
      <c r="F252" s="93">
        <f t="shared" si="1"/>
        <v>34.519895505016429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92.98</v>
      </c>
      <c r="E254" s="247">
        <v>1610.72</v>
      </c>
      <c r="F254" s="93">
        <f t="shared" si="1"/>
        <v>1732.3295332329533</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305408.08</v>
      </c>
      <c r="E255" s="247">
        <v>245967.3</v>
      </c>
      <c r="F255" s="93">
        <f t="shared" si="1"/>
        <v>80.537260179887838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17021338.609999999</v>
      </c>
      <c r="E259" s="104">
        <f t="shared" si="49"/>
        <v>16719821.9</v>
      </c>
      <c r="F259" s="93">
        <f t="shared" si="1"/>
        <v>98.228595782573407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17021338.609999999</v>
      </c>
      <c r="E260" s="248">
        <v>16719821.9</v>
      </c>
      <c r="F260" s="97">
        <f t="shared" si="1"/>
        <v>98.228595782573407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304029.45</v>
      </c>
      <c r="E264" s="247">
        <v>243661.52</v>
      </c>
      <c r="F264" s="93">
        <f t="shared" si="50"/>
        <v>80.144051834452213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15895.62</v>
      </c>
      <c r="E265" s="247">
        <v>26733.71</v>
      </c>
      <c r="F265" s="93">
        <f t="shared" si="50"/>
        <v>168.18287050143371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37522.720000000001</v>
      </c>
      <c r="E268" s="247">
        <v>48739.66</v>
      </c>
      <c r="F268" s="93">
        <f t="shared" si="50"/>
        <v>129.89372838642828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8282.3799999999992</v>
      </c>
      <c r="E269" s="247">
        <v>10307.52</v>
      </c>
      <c r="F269" s="93">
        <f t="shared" si="50"/>
        <v>124.45118432141489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21.79</v>
      </c>
      <c r="E271" s="247">
        <v>21.79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t="s">
        <v>609</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865465.82</v>
      </c>
      <c r="E287" s="247">
        <v>1306977.42</v>
      </c>
      <c r="F287" s="93">
        <f t="shared" si="50"/>
        <v>151.01433121876497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1220408.6299999999</v>
      </c>
      <c r="E288" s="247">
        <v>1266586.8400000001</v>
      </c>
      <c r="F288" s="93">
        <f t="shared" si="50"/>
        <v>103.78383181377538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4498.37</v>
      </c>
      <c r="E289" s="247">
        <v>6787.5</v>
      </c>
      <c r="F289" s="93">
        <f t="shared" si="50"/>
        <v>150.8879883157677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6102.14</v>
      </c>
      <c r="E290" s="247">
        <v>23526.13</v>
      </c>
      <c r="F290" s="93">
        <f t="shared" si="50"/>
        <v>385.53900762683253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95960.91</v>
      </c>
      <c r="E295" s="247">
        <v>42026.55</v>
      </c>
      <c r="F295" s="93">
        <f t="shared" si="50"/>
        <v>43.795489225769117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15070.3</v>
      </c>
      <c r="E297" s="247">
        <v>9725.5300000000007</v>
      </c>
      <c r="F297" s="93">
        <f t="shared" si="50"/>
        <v>64.534415373283878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3392.05</v>
      </c>
      <c r="E298" s="247">
        <v>6894.72</v>
      </c>
      <c r="F298" s="93">
        <f t="shared" si="50"/>
        <v>203.26115475892158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118989.99</v>
      </c>
      <c r="E299" s="247">
        <v>118989.99</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34667.39</v>
      </c>
      <c r="E302" s="247">
        <v>46526.14</v>
      </c>
      <c r="F302" s="93">
        <f t="shared" si="50"/>
        <v>134.20721894552776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6" workbookViewId="0">
      <selection activeCell="C124" sqref="C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11114860.58</v>
      </c>
      <c r="E114" s="81">
        <f t="shared" si="22"/>
        <v>12208458.029999999</v>
      </c>
      <c r="F114" s="63">
        <f t="shared" si="1"/>
        <v>109.83905683862388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11114860.58</v>
      </c>
      <c r="E122" s="81">
        <f t="shared" si="25"/>
        <v>12208458.029999999</v>
      </c>
      <c r="F122" s="63">
        <f t="shared" si="1"/>
        <v>109.83905683862388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11114860.58</v>
      </c>
      <c r="E124" s="249">
        <v>12208458.029999999</v>
      </c>
      <c r="F124" s="63">
        <f t="shared" si="1"/>
        <v>109.83905683862388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11114860.58</v>
      </c>
      <c r="E141" s="106">
        <f t="shared" si="28"/>
        <v>12208458.029999999</v>
      </c>
      <c r="F141" s="82">
        <f t="shared" si="1"/>
        <v>109.83905683862388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995.5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995.5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995.5</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995.5</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2096474.96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13033442.870000001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713086.5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12029995.220000001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8942751.8399999999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2800208.16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6317.89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106.17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280611.15999999997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290361.15000000002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12526039.939999999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219977.42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12035414.49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8858541.1500000004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2835469.46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6362.15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106.17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334935.56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270648.03000000003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2603877.8900000025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1313764.9200000002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1300032.6200000001</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863.19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2025</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447708.3</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849436.13</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6944.8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6944.8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6944.8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6787.5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6787.5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1290112.9699999997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538660.35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727926.49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23526.13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22451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 Popović Jakus</cp:lastModifiedBy>
  <cp:lastPrinted>2025-01-28T13:41:52Z</cp:lastPrinted>
  <dcterms:created xsi:type="dcterms:W3CDTF">2022-04-01T05:14:30Z</dcterms:created>
  <dcterms:modified xsi:type="dcterms:W3CDTF">2025-01-28T13:44:04Z</dcterms:modified>
</cp:coreProperties>
</file>